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20.180\ngo\2025 Pożyczki dla PES\04_WZORY DOKUMENTÓW\Wniosek o pożyczkę_Spraw. wzór 6\"/>
    </mc:Choice>
  </mc:AlternateContent>
  <xr:revisionPtr revIDLastSave="0" documentId="13_ncr:1_{2F67E2B8-5273-451E-A364-437D0E01C780}" xr6:coauthVersionLast="47" xr6:coauthVersionMax="47" xr10:uidLastSave="{00000000-0000-0000-0000-000000000000}"/>
  <bookViews>
    <workbookView xWindow="-28920" yWindow="-120" windowWidth="29040" windowHeight="15720" tabRatio="647" activeTab="1" xr2:uid="{6B83D8BD-2351-44B4-B7F9-4A5D284ECD44}"/>
  </bookViews>
  <sheets>
    <sheet name="Sprawozdania wzór 6" sheetId="63" r:id="rId1"/>
    <sheet name="Prognoza wzór 6" sheetId="64" r:id="rId2"/>
  </sheets>
  <definedNames>
    <definedName name="_xlnm.Print_Area" localSheetId="1">'Prognoza wzór 6'!$A$1:$K$64</definedName>
    <definedName name="_xlnm.Print_Area" localSheetId="0">'Sprawozdania wzór 6'!$A$1:$G$111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7" i="63" l="1"/>
  <c r="G10" i="64"/>
  <c r="E53" i="63"/>
  <c r="G46" i="64"/>
  <c r="G45" i="64"/>
  <c r="G44" i="64"/>
  <c r="G40" i="64"/>
  <c r="G39" i="64"/>
  <c r="G38" i="64"/>
  <c r="G37" i="64"/>
  <c r="G34" i="64"/>
  <c r="G33" i="64"/>
  <c r="G32" i="64"/>
  <c r="G7" i="64"/>
  <c r="G11" i="64"/>
  <c r="G12" i="64"/>
  <c r="G13" i="64"/>
  <c r="G14" i="64"/>
  <c r="G15" i="64"/>
  <c r="G16" i="64"/>
  <c r="G18" i="64"/>
  <c r="G19" i="64"/>
  <c r="G20" i="64"/>
  <c r="G21" i="64"/>
  <c r="G23" i="64"/>
  <c r="G24" i="64"/>
  <c r="G25" i="64"/>
  <c r="G26" i="64"/>
  <c r="G28" i="64"/>
  <c r="D20" i="64"/>
  <c r="E20" i="64"/>
  <c r="F20" i="64"/>
  <c r="C20" i="64"/>
  <c r="D50" i="63"/>
  <c r="C50" i="63"/>
  <c r="C37" i="63"/>
  <c r="E32" i="63" l="1"/>
  <c r="E57" i="63"/>
  <c r="C8" i="63"/>
  <c r="E52" i="63"/>
  <c r="E39" i="63"/>
  <c r="K31" i="64" l="1"/>
  <c r="K43" i="64" s="1"/>
  <c r="J31" i="64"/>
  <c r="J43" i="64" s="1"/>
  <c r="I31" i="64"/>
  <c r="I43" i="64" s="1"/>
  <c r="H31" i="64"/>
  <c r="H43" i="64" s="1"/>
  <c r="F31" i="64"/>
  <c r="F36" i="64" s="1"/>
  <c r="E31" i="64"/>
  <c r="E36" i="64" s="1"/>
  <c r="D31" i="64"/>
  <c r="D43" i="64" s="1"/>
  <c r="C31" i="64"/>
  <c r="C43" i="64" s="1"/>
  <c r="K13" i="64"/>
  <c r="J13" i="64"/>
  <c r="I13" i="64"/>
  <c r="H13" i="64"/>
  <c r="F13" i="64"/>
  <c r="E13" i="64"/>
  <c r="D13" i="64"/>
  <c r="C13" i="64"/>
  <c r="K9" i="64"/>
  <c r="J9" i="64"/>
  <c r="I9" i="64"/>
  <c r="H9" i="64"/>
  <c r="F9" i="64"/>
  <c r="E9" i="64"/>
  <c r="D9" i="64"/>
  <c r="C9" i="64"/>
  <c r="K7" i="64"/>
  <c r="J7" i="64"/>
  <c r="I7" i="64"/>
  <c r="H7" i="64"/>
  <c r="F7" i="64"/>
  <c r="E7" i="64"/>
  <c r="D7" i="64"/>
  <c r="C7" i="64"/>
  <c r="E54" i="63"/>
  <c r="G9" i="64" l="1"/>
  <c r="C36" i="64"/>
  <c r="H17" i="64"/>
  <c r="I17" i="64"/>
  <c r="J17" i="64"/>
  <c r="K17" i="64"/>
  <c r="E43" i="64"/>
  <c r="F43" i="64"/>
  <c r="C17" i="64"/>
  <c r="D17" i="64"/>
  <c r="D36" i="64"/>
  <c r="E17" i="64"/>
  <c r="F17" i="64"/>
  <c r="H36" i="64"/>
  <c r="I36" i="64"/>
  <c r="C100" i="63"/>
  <c r="C92" i="63"/>
  <c r="C77" i="63"/>
  <c r="C62" i="63"/>
  <c r="G17" i="64" l="1"/>
  <c r="F22" i="64"/>
  <c r="E22" i="64"/>
  <c r="E27" i="64" s="1"/>
  <c r="E29" i="64" s="1"/>
  <c r="D22" i="64"/>
  <c r="D27" i="64" s="1"/>
  <c r="D29" i="64" s="1"/>
  <c r="K20" i="64"/>
  <c r="K22" i="64"/>
  <c r="J20" i="64"/>
  <c r="J22" i="64"/>
  <c r="I20" i="64"/>
  <c r="I22" i="64"/>
  <c r="H20" i="64"/>
  <c r="H22" i="64"/>
  <c r="H27" i="64" s="1"/>
  <c r="C22" i="64"/>
  <c r="C27" i="64" s="1"/>
  <c r="C29" i="64" s="1"/>
  <c r="D37" i="63"/>
  <c r="F27" i="64" l="1"/>
  <c r="G22" i="64"/>
  <c r="H29" i="64"/>
  <c r="I27" i="64"/>
  <c r="I29" i="64" s="1"/>
  <c r="J27" i="64"/>
  <c r="J29" i="64" s="1"/>
  <c r="K27" i="64"/>
  <c r="K29" i="64" s="1"/>
  <c r="D77" i="63"/>
  <c r="H76" i="63" s="1"/>
  <c r="F29" i="64" l="1"/>
  <c r="G29" i="64" s="1"/>
  <c r="G27" i="64"/>
  <c r="D31" i="63"/>
  <c r="C31" i="63"/>
  <c r="C43" i="63" s="1"/>
  <c r="C45" i="63" s="1"/>
  <c r="C55" i="63" s="1"/>
  <c r="D19" i="63"/>
  <c r="D21" i="63" s="1"/>
  <c r="C19" i="63"/>
  <c r="C21" i="63" s="1"/>
  <c r="D12" i="63"/>
  <c r="C12" i="63"/>
  <c r="D8" i="63"/>
  <c r="E70" i="63"/>
  <c r="D70" i="63" l="1"/>
  <c r="E41" i="63"/>
  <c r="D58" i="63"/>
  <c r="D43" i="63"/>
  <c r="D45" i="63" s="1"/>
  <c r="D55" i="63" s="1"/>
  <c r="C58" i="63"/>
  <c r="C70" i="63"/>
  <c r="C16" i="63"/>
  <c r="C26" i="63" s="1"/>
  <c r="C28" i="63" s="1"/>
  <c r="D16" i="63"/>
  <c r="D26" i="63" s="1"/>
  <c r="D28" i="63" s="1"/>
  <c r="D100" i="63"/>
  <c r="H99" i="63" s="1"/>
  <c r="D92" i="63"/>
  <c r="H91" i="63" s="1"/>
  <c r="D62" i="63"/>
  <c r="H61" i="63" s="1"/>
  <c r="H69" i="63" l="1"/>
  <c r="E91" i="63"/>
  <c r="E45" i="63"/>
  <c r="E61" i="63"/>
  <c r="D7" i="63"/>
  <c r="C30" i="63" l="1"/>
  <c r="D30" i="63"/>
  <c r="E55" i="63" l="1"/>
</calcChain>
</file>

<file path=xl/sharedStrings.xml><?xml version="1.0" encoding="utf-8"?>
<sst xmlns="http://schemas.openxmlformats.org/spreadsheetml/2006/main" count="224" uniqueCount="141">
  <si>
    <t xml:space="preserve">III. Przychody z pozostałej działalności statutowej </t>
  </si>
  <si>
    <t xml:space="preserve">B. Koszty działalności statutowej </t>
  </si>
  <si>
    <t xml:space="preserve">III. Koszty pozostałej działalności statutowej </t>
  </si>
  <si>
    <t xml:space="preserve">C. Zysk (strata) z działalności statutowej (A-B) </t>
  </si>
  <si>
    <t xml:space="preserve">D.  Przychody z działalności gospodarczej </t>
  </si>
  <si>
    <t>E.  Koszty działalności gospodarczej</t>
  </si>
  <si>
    <t xml:space="preserve">F. Zysk (strata) z działalności gospodarczej (D-E) </t>
  </si>
  <si>
    <t xml:space="preserve">G. Koszty ogólnego zarządu </t>
  </si>
  <si>
    <t xml:space="preserve">H. Zysk (strata) z działalności operacyjnej (C+F-G) </t>
  </si>
  <si>
    <t xml:space="preserve">I. Pozostałe przychody operacyjne </t>
  </si>
  <si>
    <t xml:space="preserve">J. Pozostałe koszty operacyjne </t>
  </si>
  <si>
    <t xml:space="preserve">K. Przychody finansowe </t>
  </si>
  <si>
    <t xml:space="preserve">L. Koszty finansowe </t>
  </si>
  <si>
    <t xml:space="preserve">M. Zysk (strata) brutto (H+I-J+K-L) </t>
  </si>
  <si>
    <t xml:space="preserve">N. Podatek dochodowy </t>
  </si>
  <si>
    <t>O. Zysk (strata) netto (M-N)</t>
  </si>
  <si>
    <t xml:space="preserve">A. Przychody z działalności statutowej </t>
  </si>
  <si>
    <t>Rozliczenia międzyokresowe</t>
  </si>
  <si>
    <t>Zobowiqzania długoterminowe</t>
  </si>
  <si>
    <t>A. Aktywa trwałe</t>
  </si>
  <si>
    <t>B. Aktywa obrotowe</t>
  </si>
  <si>
    <t>B. Zobowiązania i rezerwy na zobowiązania</t>
  </si>
  <si>
    <t>Zobowiązania krótkoterminowe</t>
  </si>
  <si>
    <t>Należności krótkoterminowe</t>
  </si>
  <si>
    <t>AKTYWA razem</t>
  </si>
  <si>
    <t>PASYWA razem</t>
  </si>
  <si>
    <t>BILANS</t>
  </si>
  <si>
    <t>I. Wartosci niematerialne i prawne</t>
  </si>
  <si>
    <t>II. Rzeczowe aktywa trwałe</t>
  </si>
  <si>
    <t>RACHUNEK ZYSKÓW I STRAT</t>
  </si>
  <si>
    <t>III. Należności długoterminowe</t>
  </si>
  <si>
    <t>IV. Inwestycje długoterminowe</t>
  </si>
  <si>
    <t>V. Długoterminowe rozliczenia międzyokresowe</t>
  </si>
  <si>
    <t>I. Zapasy</t>
  </si>
  <si>
    <t>II. Należności krótkoterminowe</t>
  </si>
  <si>
    <t>III. Inwestycje krótkoterminowe</t>
  </si>
  <si>
    <t>IV. Krótkoterminowe rozliczenia międzyokresowe</t>
  </si>
  <si>
    <t>C. Należne wpłaty na fundusz statutowy</t>
  </si>
  <si>
    <t>A. Fundusz własny</t>
  </si>
  <si>
    <t>I. Fundusz statutowy</t>
  </si>
  <si>
    <t>II. Pozostafe fundusze</t>
  </si>
  <si>
    <t>III. Zysk (strata) z lat ubiegłych</t>
  </si>
  <si>
    <t>IV. Zysk (strata) netto</t>
  </si>
  <si>
    <t>II. Zobowiqzania długoterminowe</t>
  </si>
  <si>
    <t>III. Zobowiqzania krótkoterminowe</t>
  </si>
  <si>
    <t>IV. Rozliczenia międzyokresowe</t>
  </si>
  <si>
    <t>a. należności handlowe</t>
  </si>
  <si>
    <t>b. należności publiczno-prawne</t>
  </si>
  <si>
    <t>c. rozrachunki z pracownikami i zarządem</t>
  </si>
  <si>
    <t>d. rozrachunki z innymi podmiotami</t>
  </si>
  <si>
    <t xml:space="preserve">NAZWA PODMIOTU </t>
  </si>
  <si>
    <t>należy wypełnić białe pola w tabeli</t>
  </si>
  <si>
    <t>nie</t>
  </si>
  <si>
    <t>UWAGI:</t>
  </si>
  <si>
    <t>końcowy termin spłaty</t>
  </si>
  <si>
    <t>oprocentow. roczne</t>
  </si>
  <si>
    <t>…</t>
  </si>
  <si>
    <t>I. Rezerwy na zobowiązania</t>
  </si>
  <si>
    <t>TABELA NR 5. Dodatkowe informacje o zobowiązaniach krótkoterminowych</t>
  </si>
  <si>
    <t>b. zobowiązania publiczno-prawne</t>
  </si>
  <si>
    <t>c. zobowiązania z tytułu wynagrodzeń</t>
  </si>
  <si>
    <t>a. przychody zatrzymane na pokrycie amortyzacji</t>
  </si>
  <si>
    <t>b. dotacje przeznaczone na kolejne okresy rozliczeniowe</t>
  </si>
  <si>
    <t>TABELA NR 6. Dodatkowe informacje o rozliczeniach międzyokresowych biernych</t>
  </si>
  <si>
    <t xml:space="preserve">KRS lub REGON </t>
  </si>
  <si>
    <t>WNIOSEK O POŻYCZKĘ DLA EKONOMII SPOŁECZNEJ      -      HISTORYCZNE DANE FINANSOWE</t>
  </si>
  <si>
    <t>kwota na koniec 2024</t>
  </si>
  <si>
    <t>m-czna rata kapitałowa</t>
  </si>
  <si>
    <t>II. Przychody z odpłatnej działalności pożytku publicznego</t>
  </si>
  <si>
    <t>I. Koszty nieodpłatnej działalności pożytku publicznego</t>
  </si>
  <si>
    <t>II. Koszty odpłatnej działalności pożytku publicznego</t>
  </si>
  <si>
    <r>
      <t xml:space="preserve">Formularz dla Klientów sporządzających sprawozdanie wg wzoru stanowiącego </t>
    </r>
    <r>
      <rPr>
        <b/>
        <sz val="14"/>
        <color theme="1"/>
        <rFont val="Arial"/>
        <family val="2"/>
        <charset val="238"/>
      </rPr>
      <t>załącznik nr 6</t>
    </r>
    <r>
      <rPr>
        <b/>
        <sz val="10"/>
        <color theme="1"/>
        <rFont val="Arial"/>
        <family val="2"/>
        <charset val="238"/>
      </rPr>
      <t xml:space="preserve"> do UoR</t>
    </r>
  </si>
  <si>
    <t xml:space="preserve">Kwota amortyzacji rocznej </t>
  </si>
  <si>
    <t>TABELA NR 1. Amortyzacja</t>
  </si>
  <si>
    <t>TABELA NR 2. Dodatkowe informacje o należnościach</t>
  </si>
  <si>
    <t>TABELA NR 3. Dodatkowe informacje o krótkoterminowych rozliczeniach międzyokresowych</t>
  </si>
  <si>
    <t>TABELA NR 4. Dodatkowe informacje o zobowiązaniach długoterminowych</t>
  </si>
  <si>
    <t>I. Przychody z nieodpłatnej działalności poż. publicznego</t>
  </si>
  <si>
    <r>
      <t xml:space="preserve">a. kredyty i pożyczki - </t>
    </r>
    <r>
      <rPr>
        <b/>
        <i/>
        <sz val="10"/>
        <color rgb="FFFF0000"/>
        <rFont val="Arial"/>
        <family val="2"/>
        <charset val="238"/>
      </rPr>
      <t>należy uwzględnić w tebeli 4A</t>
    </r>
  </si>
  <si>
    <t>d. zobowiązania handlowe</t>
  </si>
  <si>
    <t>data udzielenia</t>
  </si>
  <si>
    <t>Aktywa trwałe</t>
  </si>
  <si>
    <t>(daty w formacie rrrr / mm / dd)</t>
  </si>
  <si>
    <t>przeznaczenie finansowania</t>
  </si>
  <si>
    <t>opóźnienie &gt;30 dni</t>
  </si>
  <si>
    <t>TABELA NR 4A. Kredyty, pożyczki, leasingi - informacje szczegółowe</t>
  </si>
  <si>
    <t>Krótkoterminowe rozliczenia międzyokresowe</t>
  </si>
  <si>
    <t>WNIOSEK O POŻYCZKĘ DLA EKONOMII SPOŁECZNEJ      -      PROGNOZA FINANSOWA</t>
  </si>
  <si>
    <t>drugi kwartał 2025</t>
  </si>
  <si>
    <t xml:space="preserve">Należy wykorzystać dane: </t>
  </si>
  <si>
    <t>1Q2025</t>
  </si>
  <si>
    <t>2Q2025</t>
  </si>
  <si>
    <t>3Q2025</t>
  </si>
  <si>
    <t>4Q2025</t>
  </si>
  <si>
    <t>pierwszy kwartał 2025</t>
  </si>
  <si>
    <t>prognostyczne</t>
  </si>
  <si>
    <t>sprawozdawcze</t>
  </si>
  <si>
    <t>trzeci kwartał 2025</t>
  </si>
  <si>
    <t>czwarty kwartał 2025</t>
  </si>
  <si>
    <t>ŚRODKI TRWAŁE I AMORTYZACJA</t>
  </si>
  <si>
    <t>a. kwoty amortyzacji już posiadanych aktywów</t>
  </si>
  <si>
    <t>b. koszt aktywów planowanych do zakupu</t>
  </si>
  <si>
    <t>c. kwoty amortyzacji z tytułu aktywów  z pkt. b.</t>
  </si>
  <si>
    <t>jakiego dotyczy okresu</t>
  </si>
  <si>
    <t>planowane wniesienie kaucji za lokal</t>
  </si>
  <si>
    <t>do końca okresu najmu</t>
  </si>
  <si>
    <t>W tabeli zawarto przykłady, należy zmodyfikować treść wg potrzeb lub usunąć, jeśli nie dotyczy.</t>
  </si>
  <si>
    <t>planowane wadium w przetargu</t>
  </si>
  <si>
    <t xml:space="preserve">6 miesięcy </t>
  </si>
  <si>
    <t>Spłaty kapitału pożyczek i kredytów o harmonogramie innymi niż miesięczny (tzw. spłaty balonowe):</t>
  </si>
  <si>
    <t>finansowanie …</t>
  </si>
  <si>
    <t>POZOSTAŁE INFORMACJE</t>
  </si>
  <si>
    <t>przez klientów działalności odpłatnej</t>
  </si>
  <si>
    <t xml:space="preserve">przez klientów działalności gospodarczej </t>
  </si>
  <si>
    <t xml:space="preserve">wobec dostawców działalności odpłatnej </t>
  </si>
  <si>
    <t xml:space="preserve">wobec dostawców dzialalności gospodarczej </t>
  </si>
  <si>
    <t>Przeciętny termin płatności faktur</t>
  </si>
  <si>
    <t>w dniach</t>
  </si>
  <si>
    <t xml:space="preserve">w złotych </t>
  </si>
  <si>
    <t xml:space="preserve">WYDATKI NIE BĘDĄCE KOSZTEM </t>
  </si>
  <si>
    <t xml:space="preserve">Data sporządzenia dokumentu: </t>
  </si>
  <si>
    <t>Podpisy czytelnie:</t>
  </si>
  <si>
    <t>Pieczęć organizacji</t>
  </si>
  <si>
    <t>I. Koszty nieodpłatnej dział. pożytku publicznego</t>
  </si>
  <si>
    <t>II. Koszty odpłatnej dział. pożytku publicznego</t>
  </si>
  <si>
    <t>I. Przychody z nieodpłatnej dział. pożytku publ.</t>
  </si>
  <si>
    <t>II. Przychody z odpłatnej dział. pożytku publ.</t>
  </si>
  <si>
    <t>e. …</t>
  </si>
  <si>
    <t>a. ubezpieczenia</t>
  </si>
  <si>
    <t>b. abonamenty, subskrybcje, prenumeraty, licencje</t>
  </si>
  <si>
    <t>c. kaucje, czynsze zapłacone "z góry"</t>
  </si>
  <si>
    <t>d. …</t>
  </si>
  <si>
    <t>a. kredyty i pożyczki</t>
  </si>
  <si>
    <t>b. …</t>
  </si>
  <si>
    <t>c. …</t>
  </si>
  <si>
    <t>a. zakup samochodu</t>
  </si>
  <si>
    <t>b. zakup maszyn i urządzeń</t>
  </si>
  <si>
    <t>c. remont obiektu hotelowego</t>
  </si>
  <si>
    <t>d. pożyczka płynościowa</t>
  </si>
  <si>
    <t>Średni roczny poziom zapasów</t>
  </si>
  <si>
    <r>
      <rPr>
        <b/>
        <sz val="10"/>
        <color theme="1"/>
        <rFont val="Arial"/>
        <family val="2"/>
        <charset val="238"/>
      </rPr>
      <t xml:space="preserve">Bieżący kwartał to: </t>
    </r>
    <r>
      <rPr>
        <b/>
        <sz val="10"/>
        <color rgb="FFFF0000"/>
        <rFont val="Arial"/>
        <family val="2"/>
        <charset val="238"/>
      </rPr>
      <t xml:space="preserve">(wybierz z listy)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</si>
</sst>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00000000000"/>
  </numFmts>
  <fonts count="21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DFF4FD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 applyFill="0" applyProtection="0"/>
    <xf numFmtId="0" fontId="3" fillId="0" borderId="0"/>
    <xf numFmtId="0" fontId="4" fillId="0" borderId="0"/>
    <xf numFmtId="0" fontId="5" fillId="0" borderId="0" applyFill="0" applyProtection="0"/>
    <xf numFmtId="0" fontId="6" fillId="0" borderId="0" applyFill="0" applyProtection="0"/>
    <xf numFmtId="0" fontId="3" fillId="0" borderId="0"/>
    <xf numFmtId="0" fontId="1" fillId="0" borderId="0" applyFill="0" applyProtection="0"/>
    <xf numFmtId="0" fontId="1" fillId="0" borderId="0" applyFill="0" applyProtection="0"/>
    <xf numFmtId="0" fontId="1" fillId="0" borderId="0" applyFill="0" applyProtection="0"/>
  </cellStyleXfs>
  <cellXfs count="102">
    <xf numFmtId="0" fontId="0" fillId="0" borderId="0" xfId="0"/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3" fontId="8" fillId="0" borderId="1" xfId="0" applyNumberFormat="1" applyFont="1" applyBorder="1" applyAlignment="1" applyProtection="1">
      <alignment horizontal="right" vertical="center" wrapText="1"/>
      <protection locked="0"/>
    </xf>
    <xf numFmtId="3" fontId="8" fillId="0" borderId="1" xfId="2" applyNumberFormat="1" applyFont="1" applyBorder="1" applyAlignment="1" applyProtection="1">
      <alignment horizontal="right" vertical="center" wrapText="1"/>
      <protection locked="0"/>
    </xf>
    <xf numFmtId="0" fontId="8" fillId="0" borderId="0" xfId="2" applyFont="1" applyAlignment="1" applyProtection="1">
      <alignment horizontal="left" vertical="center" wrapText="1"/>
      <protection locked="0"/>
    </xf>
    <xf numFmtId="3" fontId="8" fillId="0" borderId="0" xfId="2" applyNumberFormat="1" applyFont="1" applyAlignment="1" applyProtection="1">
      <alignment horizontal="right" vertical="center" wrapText="1"/>
      <protection locked="0"/>
    </xf>
    <xf numFmtId="3" fontId="9" fillId="0" borderId="1" xfId="0" applyNumberFormat="1" applyFont="1" applyBorder="1" applyAlignment="1" applyProtection="1">
      <alignment vertical="center"/>
      <protection locked="0"/>
    </xf>
    <xf numFmtId="3" fontId="8" fillId="0" borderId="1" xfId="2" applyNumberFormat="1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3" fontId="11" fillId="0" borderId="1" xfId="0" applyNumberFormat="1" applyFont="1" applyBorder="1" applyAlignment="1" applyProtection="1">
      <alignment horizontal="right" vertical="center"/>
      <protection locked="0"/>
    </xf>
    <xf numFmtId="3" fontId="9" fillId="0" borderId="1" xfId="0" applyNumberFormat="1" applyFont="1" applyBorder="1" applyAlignment="1" applyProtection="1">
      <alignment horizontal="right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16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/>
    </xf>
    <xf numFmtId="3" fontId="8" fillId="3" borderId="1" xfId="2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4" fontId="8" fillId="0" borderId="1" xfId="2" applyNumberFormat="1" applyFont="1" applyBorder="1" applyAlignment="1" applyProtection="1">
      <alignment horizontal="right" vertical="center" wrapText="1"/>
      <protection locked="0"/>
    </xf>
    <xf numFmtId="4" fontId="8" fillId="0" borderId="0" xfId="2" applyNumberFormat="1" applyFont="1" applyAlignment="1" applyProtection="1">
      <alignment horizontal="right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4" fontId="11" fillId="0" borderId="1" xfId="0" applyNumberFormat="1" applyFont="1" applyBorder="1" applyAlignment="1" applyProtection="1">
      <alignment horizontal="right" vertical="center"/>
      <protection locked="0"/>
    </xf>
    <xf numFmtId="4" fontId="9" fillId="0" borderId="1" xfId="0" applyNumberFormat="1" applyFont="1" applyBorder="1" applyAlignment="1" applyProtection="1">
      <alignment horizontal="right" vertical="center"/>
      <protection locked="0"/>
    </xf>
    <xf numFmtId="4" fontId="9" fillId="0" borderId="0" xfId="0" applyNumberFormat="1" applyFont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left" vertical="center" indent="1"/>
      <protection locked="0"/>
    </xf>
    <xf numFmtId="164" fontId="17" fillId="0" borderId="1" xfId="0" applyNumberFormat="1" applyFont="1" applyBorder="1" applyAlignment="1" applyProtection="1">
      <alignment horizontal="right" vertical="center"/>
      <protection locked="0"/>
    </xf>
    <xf numFmtId="10" fontId="9" fillId="0" borderId="1" xfId="0" applyNumberFormat="1" applyFont="1" applyBorder="1" applyAlignment="1" applyProtection="1">
      <alignment horizontal="right" vertical="center"/>
      <protection locked="0"/>
    </xf>
    <xf numFmtId="164" fontId="9" fillId="0" borderId="1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164" fontId="18" fillId="0" borderId="1" xfId="0" applyNumberFormat="1" applyFont="1" applyBorder="1" applyAlignment="1" applyProtection="1">
      <alignment horizontal="right" vertical="center"/>
      <protection locked="0"/>
    </xf>
    <xf numFmtId="4" fontId="11" fillId="0" borderId="0" xfId="0" applyNumberFormat="1" applyFont="1" applyAlignment="1" applyProtection="1">
      <alignment vertical="center"/>
      <protection locked="0"/>
    </xf>
    <xf numFmtId="0" fontId="10" fillId="2" borderId="1" xfId="0" applyFont="1" applyFill="1" applyBorder="1" applyAlignment="1">
      <alignment vertical="center"/>
    </xf>
    <xf numFmtId="4" fontId="8" fillId="3" borderId="1" xfId="2" applyNumberFormat="1" applyFont="1" applyFill="1" applyBorder="1" applyAlignment="1">
      <alignment horizontal="right" vertical="center" wrapText="1"/>
    </xf>
    <xf numFmtId="4" fontId="7" fillId="3" borderId="1" xfId="2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0" fontId="7" fillId="2" borderId="1" xfId="2" applyFont="1" applyFill="1" applyBorder="1" applyAlignment="1">
      <alignment horizontal="right" vertical="center" wrapText="1"/>
    </xf>
    <xf numFmtId="0" fontId="7" fillId="3" borderId="1" xfId="2" applyFont="1" applyFill="1" applyBorder="1" applyAlignment="1">
      <alignment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9" fillId="0" borderId="5" xfId="0" applyFont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horizontal="left" vertical="center" wrapText="1" indent="1"/>
    </xf>
    <xf numFmtId="0" fontId="16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left" vertical="top" wrapText="1" indent="1"/>
    </xf>
    <xf numFmtId="0" fontId="10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indent="1"/>
    </xf>
    <xf numFmtId="0" fontId="14" fillId="0" borderId="5" xfId="0" applyFont="1" applyBorder="1" applyAlignment="1">
      <alignment horizontal="left" vertical="center" indent="1"/>
    </xf>
    <xf numFmtId="0" fontId="10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7" fillId="2" borderId="2" xfId="2" applyFont="1" applyFill="1" applyBorder="1" applyAlignment="1">
      <alignment horizontal="left" vertical="center"/>
    </xf>
    <xf numFmtId="0" fontId="7" fillId="2" borderId="3" xfId="2" applyFont="1" applyFill="1" applyBorder="1" applyAlignment="1">
      <alignment horizontal="left" vertical="center"/>
    </xf>
    <xf numFmtId="0" fontId="7" fillId="2" borderId="4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left" vertical="center" wrapText="1" indent="1"/>
    </xf>
    <xf numFmtId="0" fontId="11" fillId="0" borderId="0" xfId="0" applyFont="1" applyAlignment="1" applyProtection="1">
      <alignment horizontal="left" vertical="center"/>
      <protection locked="0"/>
    </xf>
    <xf numFmtId="0" fontId="8" fillId="3" borderId="1" xfId="2" applyFont="1" applyFill="1" applyBorder="1" applyAlignment="1">
      <alignment horizontal="left" vertical="center" wrapText="1"/>
    </xf>
    <xf numFmtId="0" fontId="7" fillId="0" borderId="1" xfId="2" applyFont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 wrapText="1" indent="1"/>
    </xf>
    <xf numFmtId="0" fontId="7" fillId="3" borderId="1" xfId="2" applyFont="1" applyFill="1" applyBorder="1" applyAlignment="1">
      <alignment horizontal="left" vertical="center" wrapText="1"/>
    </xf>
    <xf numFmtId="0" fontId="19" fillId="0" borderId="1" xfId="2" applyFont="1" applyBorder="1" applyAlignment="1" applyProtection="1">
      <alignment horizontal="left" vertical="center" wrapText="1" indent="1"/>
      <protection locked="0"/>
    </xf>
    <xf numFmtId="0" fontId="14" fillId="0" borderId="0" xfId="0" applyFont="1" applyAlignment="1" applyProtection="1">
      <alignment horizontal="left" vertical="center" indent="1"/>
      <protection locked="0"/>
    </xf>
    <xf numFmtId="0" fontId="9" fillId="3" borderId="1" xfId="0" applyFont="1" applyFill="1" applyBorder="1" applyAlignment="1">
      <alignment horizontal="left" vertical="center" wrapText="1" indent="1"/>
    </xf>
    <xf numFmtId="0" fontId="10" fillId="2" borderId="2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3" fontId="19" fillId="0" borderId="1" xfId="2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indent="1"/>
    </xf>
    <xf numFmtId="165" fontId="10" fillId="0" borderId="1" xfId="0" applyNumberFormat="1" applyFont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right" vertical="center"/>
    </xf>
    <xf numFmtId="0" fontId="8" fillId="3" borderId="6" xfId="2" applyFont="1" applyFill="1" applyBorder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/>
      <protection locked="0"/>
    </xf>
    <xf numFmtId="0" fontId="19" fillId="3" borderId="1" xfId="2" applyFont="1" applyFill="1" applyBorder="1" applyAlignment="1">
      <alignment horizontal="left" vertical="center" wrapText="1" indent="1"/>
    </xf>
    <xf numFmtId="0" fontId="16" fillId="0" borderId="0" xfId="0" applyFont="1" applyAlignment="1" applyProtection="1">
      <alignment horizontal="left" vertical="center" wrapText="1" indent="1"/>
      <protection locked="0"/>
    </xf>
    <xf numFmtId="0" fontId="16" fillId="0" borderId="5" xfId="0" applyFont="1" applyBorder="1" applyAlignment="1" applyProtection="1">
      <alignment horizontal="left" vertical="center" wrapText="1" indent="1"/>
      <protection locked="0"/>
    </xf>
    <xf numFmtId="0" fontId="14" fillId="0" borderId="0" xfId="0" applyFont="1" applyAlignment="1" applyProtection="1">
      <alignment vertical="center"/>
      <protection locked="0"/>
    </xf>
  </cellXfs>
  <cellStyles count="10">
    <cellStyle name="Normalny" xfId="0" builtinId="0"/>
    <cellStyle name="Normalny 2" xfId="1" xr:uid="{7AAC0AEA-FBFB-41EC-8286-647A0B65C1C6}"/>
    <cellStyle name="Normalny 3" xfId="2" xr:uid="{4FAE65CC-90BC-4957-AA8E-7EEB5041989D}"/>
    <cellStyle name="Normalny 4" xfId="3" xr:uid="{50BCFB89-0B7D-4F0A-ADDF-981FAE024368}"/>
    <cellStyle name="Normalny 4 2" xfId="6" xr:uid="{85033DB8-C36A-4B5B-81C6-7B027BF0C82E}"/>
    <cellStyle name="Normalny 5" xfId="4" xr:uid="{98C4E63A-461F-4795-8840-4238C48653CF}"/>
    <cellStyle name="Normalny 5 2" xfId="7" xr:uid="{B26B4D8E-F3A1-47C1-9C40-3952FD00F186}"/>
    <cellStyle name="Normalny 6" xfId="5" xr:uid="{69F03392-F206-45F5-A70F-24888D4AB332}"/>
    <cellStyle name="Normalny 6 2" xfId="9" xr:uid="{1C56BA18-56B6-436E-A6E8-A3F2F5EB4177}"/>
    <cellStyle name="Normalny 6 3" xfId="8" xr:uid="{9DBF8C05-CF66-4876-B25B-B9F7C980DD0E}"/>
  </cellStyles>
  <dxfs count="0"/>
  <tableStyles count="0" defaultTableStyle="TableStyleMedium2" defaultPivotStyle="PivotStyleLight16"/>
  <colors>
    <mruColors>
      <color rgb="FFDFF4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0</xdr:row>
      <xdr:rowOff>0</xdr:rowOff>
    </xdr:from>
    <xdr:to>
      <xdr:col>7</xdr:col>
      <xdr:colOff>3162</xdr:colOff>
      <xdr:row>1</xdr:row>
      <xdr:rowOff>250247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2760173-9EF7-12AE-4D7E-3899E22FDA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7100" y="0"/>
          <a:ext cx="860412" cy="631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0</xdr:row>
      <xdr:rowOff>0</xdr:rowOff>
    </xdr:from>
    <xdr:to>
      <xdr:col>10</xdr:col>
      <xdr:colOff>942843</xdr:colOff>
      <xdr:row>1</xdr:row>
      <xdr:rowOff>254057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C44AF4C-7AEC-4F99-8220-E551F8714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5075" y="0"/>
          <a:ext cx="895218" cy="6350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75C14-9EB0-4E9B-9868-624FF7849A84}">
  <sheetPr>
    <tabColor theme="5" tint="0.79998168889431442"/>
  </sheetPr>
  <dimension ref="A1:M111"/>
  <sheetViews>
    <sheetView showGridLines="0" zoomScaleNormal="100" zoomScaleSheetLayoutView="100" workbookViewId="0">
      <selection activeCell="A21" sqref="A21:B21"/>
    </sheetView>
  </sheetViews>
  <sheetFormatPr defaultColWidth="9.109375" defaultRowHeight="13.2" x14ac:dyDescent="0.3"/>
  <cols>
    <col min="1" max="1" width="39.88671875" style="2" customWidth="1"/>
    <col min="2" max="2" width="10.6640625" style="2" customWidth="1"/>
    <col min="3" max="5" width="13.77734375" style="2" customWidth="1"/>
    <col min="6" max="6" width="12.6640625" style="2" customWidth="1"/>
    <col min="7" max="7" width="13.5546875" style="2" customWidth="1"/>
    <col min="8" max="11" width="9.109375" style="2"/>
    <col min="12" max="12" width="9.109375" style="2" hidden="1" customWidth="1"/>
    <col min="13" max="16384" width="9.109375" style="2"/>
  </cols>
  <sheetData>
    <row r="1" spans="1:13" ht="30" customHeight="1" x14ac:dyDescent="0.3">
      <c r="A1" s="66" t="s">
        <v>65</v>
      </c>
      <c r="B1" s="66"/>
      <c r="C1" s="66"/>
      <c r="D1" s="66"/>
      <c r="E1" s="66"/>
      <c r="F1" s="66"/>
      <c r="G1" s="62"/>
      <c r="K1" s="27"/>
      <c r="L1" s="3"/>
      <c r="M1" s="27"/>
    </row>
    <row r="2" spans="1:13" ht="30" customHeight="1" x14ac:dyDescent="0.3">
      <c r="A2" s="67" t="s">
        <v>71</v>
      </c>
      <c r="B2" s="67"/>
      <c r="C2" s="68"/>
      <c r="D2" s="68"/>
      <c r="E2" s="68"/>
      <c r="F2" s="68"/>
      <c r="G2" s="62"/>
    </row>
    <row r="3" spans="1:13" ht="7.2" customHeight="1" x14ac:dyDescent="0.3">
      <c r="A3" s="4"/>
      <c r="B3" s="4"/>
      <c r="C3" s="4"/>
      <c r="D3" s="4"/>
      <c r="E3" s="4"/>
      <c r="F3" s="4"/>
      <c r="G3" s="5"/>
    </row>
    <row r="4" spans="1:13" ht="15" customHeight="1" x14ac:dyDescent="0.3">
      <c r="A4" s="64" t="s">
        <v>50</v>
      </c>
      <c r="B4" s="64"/>
      <c r="C4" s="64"/>
      <c r="D4" s="64"/>
      <c r="E4" s="59" t="s">
        <v>64</v>
      </c>
      <c r="F4" s="59"/>
      <c r="G4" s="59"/>
    </row>
    <row r="5" spans="1:13" ht="39.6" customHeight="1" x14ac:dyDescent="0.3">
      <c r="A5" s="65"/>
      <c r="B5" s="65"/>
      <c r="C5" s="65"/>
      <c r="D5" s="65"/>
      <c r="E5" s="69"/>
      <c r="F5" s="69"/>
      <c r="G5" s="69"/>
    </row>
    <row r="6" spans="1:13" ht="21" customHeight="1" x14ac:dyDescent="0.3">
      <c r="A6" s="63" t="s">
        <v>51</v>
      </c>
      <c r="B6" s="63"/>
      <c r="C6" s="63"/>
      <c r="D6" s="63"/>
      <c r="E6" s="60" t="s">
        <v>53</v>
      </c>
      <c r="F6" s="60"/>
      <c r="G6" s="60"/>
    </row>
    <row r="7" spans="1:13" ht="12" customHeight="1" x14ac:dyDescent="0.3">
      <c r="A7" s="78" t="s">
        <v>29</v>
      </c>
      <c r="B7" s="78"/>
      <c r="C7" s="44">
        <v>2023</v>
      </c>
      <c r="D7" s="44">
        <f>C7+1</f>
        <v>2024</v>
      </c>
      <c r="E7" s="54"/>
      <c r="F7" s="54"/>
      <c r="G7" s="54"/>
    </row>
    <row r="8" spans="1:13" ht="12" customHeight="1" x14ac:dyDescent="0.3">
      <c r="A8" s="76" t="s">
        <v>16</v>
      </c>
      <c r="B8" s="76"/>
      <c r="C8" s="45">
        <f>SUM(C9:C11)</f>
        <v>0</v>
      </c>
      <c r="D8" s="45">
        <f>SUM(D9:D11)</f>
        <v>0</v>
      </c>
      <c r="E8" s="54"/>
      <c r="F8" s="54"/>
      <c r="G8" s="54"/>
    </row>
    <row r="9" spans="1:13" ht="12" customHeight="1" x14ac:dyDescent="0.3">
      <c r="A9" s="74" t="s">
        <v>77</v>
      </c>
      <c r="B9" s="74"/>
      <c r="C9" s="28"/>
      <c r="D9" s="28"/>
      <c r="E9" s="54"/>
      <c r="F9" s="54"/>
      <c r="G9" s="54"/>
    </row>
    <row r="10" spans="1:13" ht="12" customHeight="1" x14ac:dyDescent="0.3">
      <c r="A10" s="74" t="s">
        <v>68</v>
      </c>
      <c r="B10" s="74"/>
      <c r="C10" s="28"/>
      <c r="D10" s="28"/>
      <c r="E10" s="54"/>
      <c r="F10" s="54"/>
      <c r="G10" s="54"/>
    </row>
    <row r="11" spans="1:13" ht="12" customHeight="1" x14ac:dyDescent="0.3">
      <c r="A11" s="74" t="s">
        <v>0</v>
      </c>
      <c r="B11" s="74"/>
      <c r="C11" s="28"/>
      <c r="D11" s="28"/>
      <c r="E11" s="54"/>
      <c r="F11" s="54"/>
      <c r="G11" s="54"/>
    </row>
    <row r="12" spans="1:13" ht="12" customHeight="1" x14ac:dyDescent="0.3">
      <c r="A12" s="76" t="s">
        <v>1</v>
      </c>
      <c r="B12" s="76"/>
      <c r="C12" s="45">
        <f>SUM(C13:C15)</f>
        <v>0</v>
      </c>
      <c r="D12" s="45">
        <f>SUM(D13:D15)</f>
        <v>0</v>
      </c>
      <c r="E12" s="54"/>
      <c r="F12" s="54"/>
      <c r="G12" s="54"/>
    </row>
    <row r="13" spans="1:13" ht="12" customHeight="1" x14ac:dyDescent="0.3">
      <c r="A13" s="74" t="s">
        <v>69</v>
      </c>
      <c r="B13" s="74"/>
      <c r="C13" s="28"/>
      <c r="D13" s="28"/>
      <c r="E13" s="54"/>
      <c r="F13" s="54"/>
      <c r="G13" s="54"/>
    </row>
    <row r="14" spans="1:13" ht="12" customHeight="1" x14ac:dyDescent="0.3">
      <c r="A14" s="74" t="s">
        <v>70</v>
      </c>
      <c r="B14" s="74"/>
      <c r="C14" s="28"/>
      <c r="D14" s="28"/>
      <c r="E14" s="54"/>
      <c r="F14" s="54"/>
      <c r="G14" s="54"/>
    </row>
    <row r="15" spans="1:13" ht="12" customHeight="1" x14ac:dyDescent="0.3">
      <c r="A15" s="74" t="s">
        <v>2</v>
      </c>
      <c r="B15" s="74"/>
      <c r="C15" s="28"/>
      <c r="D15" s="28"/>
      <c r="E15" s="54"/>
      <c r="F15" s="54"/>
      <c r="G15" s="54"/>
    </row>
    <row r="16" spans="1:13" ht="12" customHeight="1" x14ac:dyDescent="0.3">
      <c r="A16" s="76" t="s">
        <v>3</v>
      </c>
      <c r="B16" s="76"/>
      <c r="C16" s="45">
        <f>C8-C12</f>
        <v>0</v>
      </c>
      <c r="D16" s="45">
        <f>D8-D12</f>
        <v>0</v>
      </c>
      <c r="E16" s="54"/>
      <c r="F16" s="54"/>
      <c r="G16" s="54"/>
    </row>
    <row r="17" spans="1:7" ht="12" customHeight="1" x14ac:dyDescent="0.3">
      <c r="A17" s="76" t="s">
        <v>4</v>
      </c>
      <c r="B17" s="76"/>
      <c r="C17" s="28"/>
      <c r="D17" s="28"/>
      <c r="E17" s="54"/>
      <c r="F17" s="54"/>
      <c r="G17" s="54"/>
    </row>
    <row r="18" spans="1:7" ht="12" customHeight="1" x14ac:dyDescent="0.3">
      <c r="A18" s="76" t="s">
        <v>5</v>
      </c>
      <c r="B18" s="76"/>
      <c r="C18" s="28"/>
      <c r="D18" s="28"/>
      <c r="E18" s="54"/>
      <c r="F18" s="54"/>
      <c r="G18" s="54"/>
    </row>
    <row r="19" spans="1:7" ht="12" customHeight="1" x14ac:dyDescent="0.3">
      <c r="A19" s="76" t="s">
        <v>6</v>
      </c>
      <c r="B19" s="76"/>
      <c r="C19" s="45">
        <f>C17-C18</f>
        <v>0</v>
      </c>
      <c r="D19" s="45">
        <f>D17-D18</f>
        <v>0</v>
      </c>
      <c r="E19" s="54"/>
      <c r="F19" s="54"/>
      <c r="G19" s="54"/>
    </row>
    <row r="20" spans="1:7" ht="12" customHeight="1" x14ac:dyDescent="0.3">
      <c r="A20" s="76" t="s">
        <v>7</v>
      </c>
      <c r="B20" s="76"/>
      <c r="C20" s="29"/>
      <c r="D20" s="29"/>
      <c r="E20" s="54"/>
      <c r="F20" s="54"/>
      <c r="G20" s="54"/>
    </row>
    <row r="21" spans="1:7" ht="12" customHeight="1" x14ac:dyDescent="0.3">
      <c r="A21" s="76" t="s">
        <v>8</v>
      </c>
      <c r="B21" s="76"/>
      <c r="C21" s="45">
        <f>C19-C20</f>
        <v>0</v>
      </c>
      <c r="D21" s="45">
        <f>D19-D20</f>
        <v>0</v>
      </c>
      <c r="E21" s="54"/>
      <c r="F21" s="54"/>
      <c r="G21" s="54"/>
    </row>
    <row r="22" spans="1:7" ht="12" customHeight="1" x14ac:dyDescent="0.3">
      <c r="A22" s="76" t="s">
        <v>9</v>
      </c>
      <c r="B22" s="76"/>
      <c r="C22" s="29"/>
      <c r="D22" s="29"/>
      <c r="E22" s="54"/>
      <c r="F22" s="54"/>
      <c r="G22" s="54"/>
    </row>
    <row r="23" spans="1:7" ht="12" customHeight="1" x14ac:dyDescent="0.3">
      <c r="A23" s="76" t="s">
        <v>10</v>
      </c>
      <c r="B23" s="76"/>
      <c r="C23" s="29"/>
      <c r="D23" s="29"/>
      <c r="E23" s="54"/>
      <c r="F23" s="54"/>
      <c r="G23" s="54"/>
    </row>
    <row r="24" spans="1:7" ht="12" customHeight="1" x14ac:dyDescent="0.3">
      <c r="A24" s="76" t="s">
        <v>11</v>
      </c>
      <c r="B24" s="76"/>
      <c r="C24" s="29"/>
      <c r="D24" s="29"/>
      <c r="E24" s="54"/>
      <c r="F24" s="54"/>
      <c r="G24" s="54"/>
    </row>
    <row r="25" spans="1:7" ht="12" customHeight="1" x14ac:dyDescent="0.3">
      <c r="A25" s="76" t="s">
        <v>12</v>
      </c>
      <c r="B25" s="76"/>
      <c r="C25" s="29"/>
      <c r="D25" s="29"/>
      <c r="E25" s="54"/>
      <c r="F25" s="54"/>
      <c r="G25" s="54"/>
    </row>
    <row r="26" spans="1:7" ht="12" customHeight="1" x14ac:dyDescent="0.3">
      <c r="A26" s="76" t="s">
        <v>13</v>
      </c>
      <c r="B26" s="76"/>
      <c r="C26" s="45">
        <f>C16+C21+C22-C23+C24-C25</f>
        <v>0</v>
      </c>
      <c r="D26" s="45">
        <f>D16+D21+D22-D23+D24-D25</f>
        <v>0</v>
      </c>
      <c r="E26" s="54"/>
      <c r="F26" s="54"/>
      <c r="G26" s="54"/>
    </row>
    <row r="27" spans="1:7" ht="12" customHeight="1" x14ac:dyDescent="0.3">
      <c r="A27" s="76" t="s">
        <v>14</v>
      </c>
      <c r="B27" s="76"/>
      <c r="C27" s="29"/>
      <c r="D27" s="29"/>
      <c r="E27" s="54"/>
      <c r="F27" s="54"/>
      <c r="G27" s="54"/>
    </row>
    <row r="28" spans="1:7" ht="12" customHeight="1" x14ac:dyDescent="0.3">
      <c r="A28" s="76" t="s">
        <v>15</v>
      </c>
      <c r="B28" s="76"/>
      <c r="C28" s="45">
        <f>C26-C27</f>
        <v>0</v>
      </c>
      <c r="D28" s="45">
        <f>D26-D27</f>
        <v>0</v>
      </c>
      <c r="E28" s="54"/>
      <c r="F28" s="54"/>
      <c r="G28" s="54"/>
    </row>
    <row r="29" spans="1:7" ht="12" customHeight="1" x14ac:dyDescent="0.3">
      <c r="A29" s="9"/>
      <c r="B29" s="9"/>
      <c r="C29" s="30"/>
      <c r="D29" s="30"/>
      <c r="E29" s="54"/>
      <c r="F29" s="54"/>
      <c r="G29" s="54"/>
    </row>
    <row r="30" spans="1:7" ht="12" customHeight="1" x14ac:dyDescent="0.3">
      <c r="A30" s="78" t="s">
        <v>26</v>
      </c>
      <c r="B30" s="78"/>
      <c r="C30" s="44">
        <f>C7</f>
        <v>2023</v>
      </c>
      <c r="D30" s="44">
        <f>D7</f>
        <v>2024</v>
      </c>
      <c r="E30" s="54"/>
      <c r="F30" s="54"/>
      <c r="G30" s="54"/>
    </row>
    <row r="31" spans="1:7" ht="12" customHeight="1" x14ac:dyDescent="0.3">
      <c r="A31" s="76" t="s">
        <v>19</v>
      </c>
      <c r="B31" s="76"/>
      <c r="C31" s="45">
        <f>SUM(C32:C36)</f>
        <v>0</v>
      </c>
      <c r="D31" s="45">
        <f>SUM(D32:D36)</f>
        <v>0</v>
      </c>
      <c r="E31" s="54"/>
      <c r="F31" s="54"/>
      <c r="G31" s="54"/>
    </row>
    <row r="32" spans="1:7" ht="12" customHeight="1" x14ac:dyDescent="0.3">
      <c r="A32" s="74" t="s">
        <v>27</v>
      </c>
      <c r="B32" s="74"/>
      <c r="C32" s="28"/>
      <c r="D32" s="28"/>
      <c r="E32" s="60" t="str">
        <f>IF(OR(C32&gt;0,D32&gt;0),"prosimy wypełnić tabelę nr 1", " ")</f>
        <v xml:space="preserve"> </v>
      </c>
      <c r="F32" s="60"/>
      <c r="G32" s="60"/>
    </row>
    <row r="33" spans="1:7" ht="12" customHeight="1" x14ac:dyDescent="0.3">
      <c r="A33" s="74" t="s">
        <v>28</v>
      </c>
      <c r="B33" s="74"/>
      <c r="C33" s="28"/>
      <c r="D33" s="28"/>
    </row>
    <row r="34" spans="1:7" ht="12" customHeight="1" x14ac:dyDescent="0.3">
      <c r="A34" s="74" t="s">
        <v>30</v>
      </c>
      <c r="B34" s="74"/>
      <c r="C34" s="28"/>
      <c r="D34" s="28"/>
    </row>
    <row r="35" spans="1:7" ht="12" customHeight="1" x14ac:dyDescent="0.3">
      <c r="A35" s="74" t="s">
        <v>31</v>
      </c>
      <c r="B35" s="74"/>
      <c r="C35" s="28"/>
      <c r="D35" s="28"/>
    </row>
    <row r="36" spans="1:7" ht="12" customHeight="1" x14ac:dyDescent="0.3">
      <c r="A36" s="74" t="s">
        <v>32</v>
      </c>
      <c r="B36" s="74"/>
      <c r="C36" s="28"/>
      <c r="D36" s="28"/>
    </row>
    <row r="37" spans="1:7" ht="12" customHeight="1" x14ac:dyDescent="0.3">
      <c r="A37" s="76" t="s">
        <v>20</v>
      </c>
      <c r="B37" s="76"/>
      <c r="C37" s="45">
        <f>SUM(C38:C41)</f>
        <v>0</v>
      </c>
      <c r="D37" s="45">
        <f>SUM(D38:D41)</f>
        <v>0</v>
      </c>
    </row>
    <row r="38" spans="1:7" ht="12" customHeight="1" x14ac:dyDescent="0.3">
      <c r="A38" s="74" t="s">
        <v>33</v>
      </c>
      <c r="B38" s="74"/>
      <c r="C38" s="28"/>
      <c r="D38" s="28"/>
      <c r="E38" s="54"/>
      <c r="F38" s="54"/>
      <c r="G38" s="54"/>
    </row>
    <row r="39" spans="1:7" ht="12" customHeight="1" x14ac:dyDescent="0.3">
      <c r="A39" s="74" t="s">
        <v>34</v>
      </c>
      <c r="B39" s="74"/>
      <c r="C39" s="28"/>
      <c r="D39" s="28"/>
      <c r="E39" s="60" t="str">
        <f>IF(OR(C39&gt;0,D39&gt;0),"prosimy wypełnić tabelę nr 2", " ")</f>
        <v xml:space="preserve"> </v>
      </c>
      <c r="F39" s="60"/>
      <c r="G39" s="60"/>
    </row>
    <row r="40" spans="1:7" ht="12" customHeight="1" x14ac:dyDescent="0.3">
      <c r="A40" s="74" t="s">
        <v>35</v>
      </c>
      <c r="B40" s="74"/>
      <c r="C40" s="28"/>
      <c r="D40" s="28"/>
      <c r="E40" s="54"/>
      <c r="F40" s="54"/>
      <c r="G40" s="54"/>
    </row>
    <row r="41" spans="1:7" ht="12" customHeight="1" x14ac:dyDescent="0.3">
      <c r="A41" s="74" t="s">
        <v>36</v>
      </c>
      <c r="B41" s="74"/>
      <c r="C41" s="28"/>
      <c r="D41" s="28"/>
      <c r="E41" s="60" t="str">
        <f>IF(OR(C41&gt;(C8+C17)/8,D41&gt;(D8+D17)/8),"prosimy wypełnić tabelę nr 3", " ")</f>
        <v xml:space="preserve"> </v>
      </c>
      <c r="F41" s="60"/>
      <c r="G41" s="60"/>
    </row>
    <row r="42" spans="1:7" ht="12" customHeight="1" x14ac:dyDescent="0.3">
      <c r="A42" s="76" t="s">
        <v>37</v>
      </c>
      <c r="B42" s="76"/>
      <c r="C42" s="29"/>
      <c r="D42" s="28"/>
      <c r="E42" s="54"/>
      <c r="F42" s="54"/>
      <c r="G42" s="54"/>
    </row>
    <row r="43" spans="1:7" ht="12" customHeight="1" x14ac:dyDescent="0.3">
      <c r="A43" s="76" t="s">
        <v>24</v>
      </c>
      <c r="B43" s="76"/>
      <c r="C43" s="46">
        <f>C31+C37+C42</f>
        <v>0</v>
      </c>
      <c r="D43" s="46">
        <f t="shared" ref="D43" si="0">D31+D37+D42</f>
        <v>0</v>
      </c>
      <c r="E43" s="54"/>
      <c r="F43" s="54"/>
      <c r="G43" s="54"/>
    </row>
    <row r="44" spans="1:7" ht="12" customHeight="1" x14ac:dyDescent="0.3">
      <c r="A44" s="77"/>
      <c r="B44" s="77"/>
      <c r="C44" s="77"/>
      <c r="D44" s="77"/>
    </row>
    <row r="45" spans="1:7" ht="12" customHeight="1" x14ac:dyDescent="0.3">
      <c r="A45" s="76" t="s">
        <v>38</v>
      </c>
      <c r="B45" s="76"/>
      <c r="C45" s="45">
        <f>C43-C50</f>
        <v>0</v>
      </c>
      <c r="D45" s="45">
        <f>D43-D50</f>
        <v>0</v>
      </c>
      <c r="E45" s="56" t="str">
        <f>IF(AND(SUM(C46:C49)=C45,SUM(D46:D49)=D45)," ","Sprawdź pozycje A.I-A.IV, ich suma powinna być równa Funduszowi własnemu")</f>
        <v xml:space="preserve"> </v>
      </c>
      <c r="F45" s="57"/>
      <c r="G45" s="57"/>
    </row>
    <row r="46" spans="1:7" ht="12" customHeight="1" x14ac:dyDescent="0.3">
      <c r="A46" s="74" t="s">
        <v>39</v>
      </c>
      <c r="B46" s="74"/>
      <c r="C46" s="29"/>
      <c r="D46" s="28"/>
      <c r="E46" s="56"/>
      <c r="F46" s="57"/>
      <c r="G46" s="57"/>
    </row>
    <row r="47" spans="1:7" ht="12" customHeight="1" x14ac:dyDescent="0.3">
      <c r="A47" s="74" t="s">
        <v>40</v>
      </c>
      <c r="B47" s="74"/>
      <c r="C47" s="29"/>
      <c r="D47" s="28"/>
      <c r="E47" s="56"/>
      <c r="F47" s="57"/>
      <c r="G47" s="57"/>
    </row>
    <row r="48" spans="1:7" ht="12" customHeight="1" x14ac:dyDescent="0.3">
      <c r="A48" s="74" t="s">
        <v>41</v>
      </c>
      <c r="B48" s="74"/>
      <c r="C48" s="28"/>
      <c r="D48" s="28"/>
    </row>
    <row r="49" spans="1:13" ht="12" customHeight="1" x14ac:dyDescent="0.3">
      <c r="A49" s="74" t="s">
        <v>42</v>
      </c>
      <c r="B49" s="74"/>
      <c r="C49" s="28"/>
      <c r="D49" s="28"/>
    </row>
    <row r="50" spans="1:13" ht="12" customHeight="1" x14ac:dyDescent="0.3">
      <c r="A50" s="76" t="s">
        <v>21</v>
      </c>
      <c r="B50" s="76"/>
      <c r="C50" s="45">
        <f>SUM(C51:C54)</f>
        <v>0</v>
      </c>
      <c r="D50" s="45">
        <f>SUM(D51:D54)</f>
        <v>0</v>
      </c>
      <c r="F50" s="31"/>
      <c r="G50" s="32"/>
    </row>
    <row r="51" spans="1:13" ht="12" customHeight="1" x14ac:dyDescent="0.3">
      <c r="A51" s="74" t="s">
        <v>57</v>
      </c>
      <c r="B51" s="74"/>
      <c r="C51" s="29"/>
      <c r="D51" s="28"/>
    </row>
    <row r="52" spans="1:13" ht="12" customHeight="1" x14ac:dyDescent="0.3">
      <c r="A52" s="74" t="s">
        <v>43</v>
      </c>
      <c r="B52" s="74"/>
      <c r="C52" s="28"/>
      <c r="D52" s="28"/>
      <c r="E52" s="61" t="str">
        <f>IF(OR(C52&gt;0,D52&gt;0),"prosimy wypełnić tabelę nr 4", " ")</f>
        <v xml:space="preserve"> </v>
      </c>
      <c r="F52" s="60"/>
      <c r="G52" s="60"/>
    </row>
    <row r="53" spans="1:13" ht="12" customHeight="1" x14ac:dyDescent="0.3">
      <c r="A53" s="74" t="s">
        <v>44</v>
      </c>
      <c r="B53" s="74"/>
      <c r="C53" s="28"/>
      <c r="D53" s="28"/>
      <c r="E53" s="61" t="str">
        <f>IF(OR(C53&gt;0,D53&gt;0),"prosimy wypełnić tabelę nr 5", " ")</f>
        <v xml:space="preserve"> </v>
      </c>
      <c r="F53" s="60"/>
      <c r="G53" s="60"/>
    </row>
    <row r="54" spans="1:13" ht="12" customHeight="1" x14ac:dyDescent="0.3">
      <c r="A54" s="74" t="s">
        <v>45</v>
      </c>
      <c r="B54" s="74"/>
      <c r="C54" s="28"/>
      <c r="D54" s="28"/>
      <c r="E54" s="61" t="str">
        <f>IF(OR(C54&gt;0,D54&gt;0),"prosimy wypełnić tabelę nr 6", " ")</f>
        <v xml:space="preserve"> </v>
      </c>
      <c r="F54" s="60"/>
      <c r="G54" s="60"/>
    </row>
    <row r="55" spans="1:13" ht="12" customHeight="1" x14ac:dyDescent="0.3">
      <c r="A55" s="76" t="s">
        <v>25</v>
      </c>
      <c r="B55" s="76"/>
      <c r="C55" s="46">
        <f>C50+C45</f>
        <v>0</v>
      </c>
      <c r="D55" s="46">
        <f>D50+D45</f>
        <v>0</v>
      </c>
      <c r="E55" s="56" t="str">
        <f>IF(AND(C43=C55,D43=D55),"", "Uwaga pasywa muszą być równe aktywom")</f>
        <v/>
      </c>
      <c r="F55" s="57"/>
      <c r="G55" s="57"/>
      <c r="L55" s="33"/>
      <c r="M55" s="33"/>
    </row>
    <row r="56" spans="1:13" ht="12" customHeight="1" x14ac:dyDescent="0.3">
      <c r="E56" s="54"/>
      <c r="F56" s="54"/>
      <c r="G56" s="54"/>
    </row>
    <row r="57" spans="1:13" ht="12" customHeight="1" x14ac:dyDescent="0.3">
      <c r="A57" s="78" t="s">
        <v>73</v>
      </c>
      <c r="B57" s="78"/>
      <c r="C57" s="48">
        <v>2023</v>
      </c>
      <c r="D57" s="21">
        <v>2024</v>
      </c>
      <c r="E57" s="58" t="str">
        <f>IF(OR(C32&gt;0,C33&gt;0,D33&gt;0,D32&gt;0),"Prosimy o podanie kwoty rocznej amortyzacji"," ")</f>
        <v xml:space="preserve"> </v>
      </c>
      <c r="F57" s="58"/>
      <c r="G57" s="58"/>
    </row>
    <row r="58" spans="1:13" ht="12" customHeight="1" x14ac:dyDescent="0.3">
      <c r="A58" s="76" t="s">
        <v>81</v>
      </c>
      <c r="B58" s="76"/>
      <c r="C58" s="47" t="str">
        <f>IF(C31&gt;0,C31,"nie dotyczy")</f>
        <v>nie dotyczy</v>
      </c>
      <c r="D58" s="47" t="str">
        <f>IF(D31&gt;0,D31,"nie dotyczy")</f>
        <v>nie dotyczy</v>
      </c>
      <c r="E58" s="58"/>
      <c r="F58" s="58"/>
      <c r="G58" s="58"/>
    </row>
    <row r="59" spans="1:13" ht="12" customHeight="1" x14ac:dyDescent="0.3">
      <c r="A59" s="74" t="s">
        <v>72</v>
      </c>
      <c r="B59" s="74"/>
      <c r="C59" s="34"/>
      <c r="D59" s="34"/>
      <c r="E59" s="58"/>
      <c r="F59" s="58"/>
      <c r="G59" s="58"/>
    </row>
    <row r="60" spans="1:13" ht="12" customHeight="1" x14ac:dyDescent="0.3">
      <c r="E60" s="54"/>
      <c r="F60" s="54"/>
      <c r="G60" s="54"/>
    </row>
    <row r="61" spans="1:13" ht="12" customHeight="1" x14ac:dyDescent="0.3">
      <c r="A61" s="78" t="s">
        <v>74</v>
      </c>
      <c r="B61" s="78"/>
      <c r="C61" s="48">
        <v>2023</v>
      </c>
      <c r="D61" s="21">
        <v>2024</v>
      </c>
      <c r="E61" s="59" t="str">
        <f>IF(D62="nie dotyczy","nie dotyczy","pozycje przeterminowane na koniec 2024 powyżej 90 dni (lista tak/nie)")</f>
        <v>nie dotyczy</v>
      </c>
      <c r="F61" s="59"/>
      <c r="G61" s="59"/>
      <c r="H61" s="53" t="str">
        <f>IF(AND(C62="nie dotyczy",D62="nie dotyczy"), "", IF(AND(OR(C62="nie dotyczy",C62=SUM(C63:C67)), OR(D62="nie dotyczy",D62=SUM(D63:D67))), "", "UWAGA. Suma kwot wpisanych w pozycjach od a do e nie jest równa kwocie rozliczeń międzyokresowych łącznie."))</f>
        <v/>
      </c>
      <c r="I61" s="53"/>
      <c r="J61" s="53"/>
    </row>
    <row r="62" spans="1:13" ht="12" customHeight="1" x14ac:dyDescent="0.3">
      <c r="A62" s="76" t="s">
        <v>23</v>
      </c>
      <c r="B62" s="76"/>
      <c r="C62" s="47" t="str">
        <f>IF(C39&gt;0,C39,"nie dotyczy")</f>
        <v>nie dotyczy</v>
      </c>
      <c r="D62" s="47" t="str">
        <f>IF(D39&gt;0,D39,"nie dotyczy")</f>
        <v>nie dotyczy</v>
      </c>
      <c r="E62" s="55" t="s">
        <v>52</v>
      </c>
      <c r="F62" s="55"/>
      <c r="G62" s="55"/>
      <c r="H62" s="53"/>
      <c r="I62" s="53"/>
      <c r="J62" s="53"/>
    </row>
    <row r="63" spans="1:13" ht="12" customHeight="1" x14ac:dyDescent="0.3">
      <c r="A63" s="98" t="s">
        <v>46</v>
      </c>
      <c r="B63" s="98"/>
      <c r="C63" s="34"/>
      <c r="D63" s="34"/>
      <c r="E63" s="55" t="s">
        <v>52</v>
      </c>
      <c r="F63" s="55"/>
      <c r="G63" s="55"/>
      <c r="H63" s="53"/>
      <c r="I63" s="53"/>
      <c r="J63" s="53"/>
    </row>
    <row r="64" spans="1:13" ht="12" customHeight="1" x14ac:dyDescent="0.3">
      <c r="A64" s="98" t="s">
        <v>47</v>
      </c>
      <c r="B64" s="98"/>
      <c r="C64" s="34"/>
      <c r="D64" s="34"/>
      <c r="E64" s="55" t="s">
        <v>52</v>
      </c>
      <c r="F64" s="55"/>
      <c r="G64" s="55"/>
      <c r="H64" s="53"/>
      <c r="I64" s="53"/>
      <c r="J64" s="53"/>
    </row>
    <row r="65" spans="1:10" ht="12" customHeight="1" x14ac:dyDescent="0.3">
      <c r="A65" s="98" t="s">
        <v>48</v>
      </c>
      <c r="B65" s="98"/>
      <c r="C65" s="34"/>
      <c r="D65" s="34"/>
      <c r="E65" s="55" t="s">
        <v>52</v>
      </c>
      <c r="F65" s="55"/>
      <c r="G65" s="55"/>
      <c r="H65" s="53"/>
      <c r="I65" s="53"/>
      <c r="J65" s="53"/>
    </row>
    <row r="66" spans="1:10" ht="12" customHeight="1" x14ac:dyDescent="0.3">
      <c r="A66" s="98" t="s">
        <v>49</v>
      </c>
      <c r="B66" s="98"/>
      <c r="C66" s="34"/>
      <c r="D66" s="34"/>
      <c r="E66" s="55" t="s">
        <v>52</v>
      </c>
      <c r="F66" s="55"/>
      <c r="G66" s="55"/>
      <c r="H66" s="53"/>
      <c r="I66" s="53"/>
      <c r="J66" s="53"/>
    </row>
    <row r="67" spans="1:10" ht="12" customHeight="1" x14ac:dyDescent="0.3">
      <c r="A67" s="82" t="s">
        <v>127</v>
      </c>
      <c r="B67" s="82"/>
      <c r="C67" s="34"/>
      <c r="D67" s="34"/>
      <c r="E67" s="55" t="s">
        <v>52</v>
      </c>
      <c r="F67" s="55"/>
      <c r="G67" s="55"/>
      <c r="H67" s="53"/>
      <c r="I67" s="53"/>
      <c r="J67" s="53"/>
    </row>
    <row r="68" spans="1:10" ht="12" customHeight="1" x14ac:dyDescent="0.3">
      <c r="E68" s="54"/>
      <c r="F68" s="54"/>
      <c r="G68" s="54"/>
    </row>
    <row r="69" spans="1:10" ht="25.05" customHeight="1" x14ac:dyDescent="0.3">
      <c r="A69" s="64" t="s">
        <v>75</v>
      </c>
      <c r="B69" s="64"/>
      <c r="C69" s="48">
        <v>2023</v>
      </c>
      <c r="D69" s="21">
        <v>2024</v>
      </c>
      <c r="E69" s="54"/>
      <c r="F69" s="54"/>
      <c r="G69" s="54"/>
      <c r="H69" s="53" t="str">
        <f>IF(AND(C70="nie dotyczy",D70="nie dotyczy"), "", IF(AND(OR(C70="nie dotyczy",C70=SUM(C71:C74)), OR(D70="nie dotyczy",D70=SUM(D71:D74))), "", "UWAGA. Suma kwot wpisanych w pozycjach od a do e nie jest równa kwocie rozliczeń międzyokresowych łącznie."))</f>
        <v/>
      </c>
      <c r="I69" s="53"/>
      <c r="J69" s="53"/>
    </row>
    <row r="70" spans="1:10" ht="12" customHeight="1" x14ac:dyDescent="0.3">
      <c r="A70" s="76" t="s">
        <v>86</v>
      </c>
      <c r="B70" s="76"/>
      <c r="C70" s="47" t="str">
        <f>IF(C41&gt;(C8+C17)/8,C41,"nie dotyczy")</f>
        <v>nie dotyczy</v>
      </c>
      <c r="D70" s="47" t="str">
        <f>IF(D41&gt;(D8+D17)/8,D41,"nie dotyczy")</f>
        <v>nie dotyczy</v>
      </c>
      <c r="E70" s="58" t="str">
        <f>IF(OR(C41&gt;(C8+C17)/8,D41&gt;(C8+C17)/8),"Prosimy o uzupełnienie. Można skorzystać z zaproponowanej listy lub stworzyć własną"," ")</f>
        <v xml:space="preserve"> </v>
      </c>
      <c r="F70" s="58"/>
      <c r="G70" s="58"/>
      <c r="H70" s="53"/>
      <c r="I70" s="53"/>
      <c r="J70" s="53"/>
    </row>
    <row r="71" spans="1:10" ht="12" customHeight="1" x14ac:dyDescent="0.3">
      <c r="A71" s="82" t="s">
        <v>128</v>
      </c>
      <c r="B71" s="82"/>
      <c r="C71" s="34"/>
      <c r="D71" s="34"/>
      <c r="E71" s="58"/>
      <c r="F71" s="58"/>
      <c r="G71" s="58"/>
      <c r="H71" s="53"/>
      <c r="I71" s="53"/>
      <c r="J71" s="53"/>
    </row>
    <row r="72" spans="1:10" ht="12" customHeight="1" x14ac:dyDescent="0.3">
      <c r="A72" s="82" t="s">
        <v>129</v>
      </c>
      <c r="B72" s="82"/>
      <c r="C72" s="34"/>
      <c r="D72" s="34"/>
      <c r="E72" s="58"/>
      <c r="F72" s="58"/>
      <c r="G72" s="58"/>
      <c r="H72" s="53"/>
      <c r="I72" s="53"/>
      <c r="J72" s="53"/>
    </row>
    <row r="73" spans="1:10" ht="12" customHeight="1" x14ac:dyDescent="0.3">
      <c r="A73" s="82" t="s">
        <v>130</v>
      </c>
      <c r="B73" s="82"/>
      <c r="C73" s="34"/>
      <c r="D73" s="34"/>
      <c r="E73" s="58"/>
      <c r="F73" s="58"/>
      <c r="G73" s="58"/>
      <c r="H73" s="53"/>
      <c r="I73" s="53"/>
      <c r="J73" s="53"/>
    </row>
    <row r="74" spans="1:10" ht="12" customHeight="1" x14ac:dyDescent="0.3">
      <c r="A74" s="82" t="s">
        <v>131</v>
      </c>
      <c r="B74" s="82"/>
      <c r="C74" s="34"/>
      <c r="D74" s="34"/>
      <c r="E74" s="58"/>
      <c r="F74" s="58"/>
      <c r="G74" s="58"/>
      <c r="H74" s="53"/>
      <c r="I74" s="53"/>
      <c r="J74" s="53"/>
    </row>
    <row r="75" spans="1:10" ht="12" customHeight="1" x14ac:dyDescent="0.3">
      <c r="A75" s="54"/>
      <c r="B75" s="54"/>
      <c r="C75" s="54"/>
      <c r="E75" s="54"/>
      <c r="F75" s="54"/>
      <c r="G75" s="54"/>
      <c r="H75" s="53"/>
      <c r="I75" s="53"/>
      <c r="J75" s="53"/>
    </row>
    <row r="76" spans="1:10" ht="25.05" customHeight="1" x14ac:dyDescent="0.3">
      <c r="A76" s="64" t="s">
        <v>76</v>
      </c>
      <c r="B76" s="64"/>
      <c r="C76" s="48">
        <v>2023</v>
      </c>
      <c r="D76" s="21">
        <v>2024</v>
      </c>
      <c r="E76" s="54"/>
      <c r="F76" s="54"/>
      <c r="G76" s="54"/>
      <c r="H76" s="53" t="str">
        <f>IF(AND(C77="nie dotyczy",D77="nie dotyczy"), "", IF(AND(OR(C77="nie dotyczy",C77=SUM(C78:C81)), OR(D77="nie dotyczy",D77=SUM(D78:D81))), "", "UWAGA. Suma kwot wpisanych w pozycjach od a do e nie jest równa kwocie rozliczeń międzyokresowych łącznie."))</f>
        <v/>
      </c>
      <c r="I76" s="53"/>
      <c r="J76" s="53"/>
    </row>
    <row r="77" spans="1:10" ht="12" customHeight="1" x14ac:dyDescent="0.3">
      <c r="A77" s="76" t="s">
        <v>18</v>
      </c>
      <c r="B77" s="76"/>
      <c r="C77" s="47" t="str">
        <f>IF(C52&gt;0,C52,"nie dotyczy")</f>
        <v>nie dotyczy</v>
      </c>
      <c r="D77" s="47" t="str">
        <f>IF(D52&gt;0,D52,"nie dotyczy")</f>
        <v>nie dotyczy</v>
      </c>
      <c r="E77" s="57" t="str">
        <f>IF(D78&gt;0,"Prosimy o uszczegółowienie informacji w tabeli nr 4A. Należy wskazać przeznaczenie finansowania, jak pokazano na przykładach. Niepotrzebne treści usuwamy. "," ")</f>
        <v xml:space="preserve"> </v>
      </c>
      <c r="F77" s="57"/>
      <c r="G77" s="57"/>
      <c r="H77" s="53"/>
      <c r="I77" s="53"/>
      <c r="J77" s="53"/>
    </row>
    <row r="78" spans="1:10" ht="12" customHeight="1" x14ac:dyDescent="0.3">
      <c r="A78" s="98" t="s">
        <v>132</v>
      </c>
      <c r="B78" s="98"/>
      <c r="C78" s="34"/>
      <c r="D78" s="35"/>
      <c r="E78" s="57"/>
      <c r="F78" s="57"/>
      <c r="G78" s="57"/>
      <c r="H78" s="53"/>
      <c r="I78" s="53"/>
      <c r="J78" s="53"/>
    </row>
    <row r="79" spans="1:10" ht="12" customHeight="1" x14ac:dyDescent="0.3">
      <c r="A79" s="82" t="s">
        <v>133</v>
      </c>
      <c r="B79" s="82"/>
      <c r="C79" s="34"/>
      <c r="D79" s="35"/>
      <c r="E79" s="57"/>
      <c r="F79" s="57"/>
      <c r="G79" s="57"/>
      <c r="H79" s="53"/>
      <c r="I79" s="53"/>
      <c r="J79" s="53"/>
    </row>
    <row r="80" spans="1:10" ht="12" customHeight="1" x14ac:dyDescent="0.3">
      <c r="A80" s="82" t="s">
        <v>134</v>
      </c>
      <c r="B80" s="82"/>
      <c r="C80" s="34"/>
      <c r="D80" s="35"/>
      <c r="E80" s="57"/>
      <c r="F80" s="57"/>
      <c r="G80" s="57"/>
      <c r="H80" s="53"/>
      <c r="I80" s="53"/>
      <c r="J80" s="53"/>
    </row>
    <row r="81" spans="1:12" ht="12" customHeight="1" x14ac:dyDescent="0.3">
      <c r="A81" s="82" t="s">
        <v>131</v>
      </c>
      <c r="B81" s="82"/>
      <c r="C81" s="34"/>
      <c r="D81" s="35"/>
      <c r="E81" s="57"/>
      <c r="F81" s="57"/>
      <c r="G81" s="57"/>
      <c r="H81" s="53"/>
      <c r="I81" s="53"/>
      <c r="J81" s="53"/>
    </row>
    <row r="82" spans="1:12" ht="12" customHeight="1" x14ac:dyDescent="0.3">
      <c r="A82" s="75"/>
      <c r="B82" s="75"/>
      <c r="C82" s="75"/>
      <c r="D82" s="36"/>
      <c r="E82" s="54"/>
      <c r="F82" s="54"/>
      <c r="G82" s="54"/>
      <c r="H82" s="53"/>
      <c r="I82" s="53"/>
      <c r="J82" s="53"/>
    </row>
    <row r="83" spans="1:12" ht="12" customHeight="1" x14ac:dyDescent="0.3">
      <c r="A83" s="70" t="s">
        <v>85</v>
      </c>
      <c r="B83" s="71"/>
      <c r="C83" s="71"/>
      <c r="D83" s="72"/>
      <c r="E83" s="73" t="s">
        <v>82</v>
      </c>
      <c r="F83" s="73"/>
      <c r="G83" s="73"/>
    </row>
    <row r="84" spans="1:12" ht="31.8" customHeight="1" x14ac:dyDescent="0.3">
      <c r="A84" s="49" t="s">
        <v>83</v>
      </c>
      <c r="B84" s="50" t="s">
        <v>80</v>
      </c>
      <c r="C84" s="50" t="s">
        <v>66</v>
      </c>
      <c r="D84" s="50" t="s">
        <v>67</v>
      </c>
      <c r="E84" s="50" t="s">
        <v>55</v>
      </c>
      <c r="F84" s="50" t="s">
        <v>54</v>
      </c>
      <c r="G84" s="50" t="s">
        <v>84</v>
      </c>
    </row>
    <row r="85" spans="1:12" ht="12" customHeight="1" x14ac:dyDescent="0.3">
      <c r="A85" s="37" t="s">
        <v>135</v>
      </c>
      <c r="B85" s="38"/>
      <c r="C85" s="34"/>
      <c r="D85" s="34"/>
      <c r="E85" s="39"/>
      <c r="F85" s="40"/>
      <c r="G85" s="19" t="s">
        <v>52</v>
      </c>
      <c r="H85" s="100" t="s">
        <v>106</v>
      </c>
      <c r="I85" s="99"/>
      <c r="J85" s="99"/>
      <c r="L85" s="41"/>
    </row>
    <row r="86" spans="1:12" ht="12" customHeight="1" x14ac:dyDescent="0.3">
      <c r="A86" s="37" t="s">
        <v>136</v>
      </c>
      <c r="B86" s="42"/>
      <c r="C86" s="34"/>
      <c r="D86" s="34"/>
      <c r="E86" s="39"/>
      <c r="F86" s="40"/>
      <c r="G86" s="19" t="s">
        <v>52</v>
      </c>
      <c r="H86" s="100"/>
      <c r="I86" s="99"/>
      <c r="J86" s="99"/>
      <c r="L86" s="41"/>
    </row>
    <row r="87" spans="1:12" ht="12" customHeight="1" x14ac:dyDescent="0.3">
      <c r="A87" s="37" t="s">
        <v>137</v>
      </c>
      <c r="B87" s="42"/>
      <c r="C87" s="34"/>
      <c r="D87" s="34"/>
      <c r="E87" s="39"/>
      <c r="F87" s="40"/>
      <c r="G87" s="19" t="s">
        <v>52</v>
      </c>
      <c r="H87" s="100"/>
      <c r="I87" s="99"/>
      <c r="J87" s="99"/>
      <c r="L87" s="41"/>
    </row>
    <row r="88" spans="1:12" ht="12" customHeight="1" x14ac:dyDescent="0.3">
      <c r="A88" s="37" t="s">
        <v>138</v>
      </c>
      <c r="B88" s="42"/>
      <c r="C88" s="34"/>
      <c r="D88" s="34"/>
      <c r="E88" s="39"/>
      <c r="F88" s="40"/>
      <c r="G88" s="19" t="s">
        <v>52</v>
      </c>
      <c r="H88" s="100"/>
      <c r="I88" s="99"/>
      <c r="J88" s="99"/>
      <c r="L88" s="41"/>
    </row>
    <row r="89" spans="1:12" ht="12" customHeight="1" x14ac:dyDescent="0.3">
      <c r="A89" s="37" t="s">
        <v>127</v>
      </c>
      <c r="B89" s="42"/>
      <c r="C89" s="34"/>
      <c r="D89" s="34"/>
      <c r="E89" s="39"/>
      <c r="F89" s="40"/>
      <c r="G89" s="19" t="s">
        <v>52</v>
      </c>
      <c r="H89" s="100"/>
      <c r="I89" s="99"/>
      <c r="J89" s="99"/>
      <c r="L89" s="41"/>
    </row>
    <row r="90" spans="1:12" ht="12" customHeight="1" x14ac:dyDescent="0.3">
      <c r="A90" s="41"/>
      <c r="B90" s="41"/>
      <c r="C90" s="43"/>
      <c r="D90" s="36"/>
      <c r="E90" s="54"/>
      <c r="F90" s="54"/>
      <c r="G90" s="54"/>
      <c r="L90" s="41"/>
    </row>
    <row r="91" spans="1:12" ht="25.05" customHeight="1" x14ac:dyDescent="0.3">
      <c r="A91" s="64" t="s">
        <v>58</v>
      </c>
      <c r="B91" s="64"/>
      <c r="C91" s="21">
        <v>2023</v>
      </c>
      <c r="D91" s="21">
        <v>2024</v>
      </c>
      <c r="E91" s="59" t="str">
        <f>IF(D92="nie dotyczy","nie dotyczy","przeterminowane powyżej 90 dni 
(lista tak/nie)")</f>
        <v>nie dotyczy</v>
      </c>
      <c r="F91" s="59"/>
      <c r="G91" s="59"/>
      <c r="H91" s="53" t="str">
        <f>IF(AND(C92="nie dotyczy",D92="nie dotyczy"), "", IF(AND(OR(C92="nie dotyczy",C92=SUM(C93:C97)), OR(D92="nie dotyczy",D92=SUM(D93:D97))), "", "UWAGA. Suma kwot wpisanych w pozycjach od a do e nie jest równa kwocie rozliczeń międzyokresowych łącznie."))</f>
        <v/>
      </c>
      <c r="I91" s="53"/>
      <c r="J91" s="53"/>
    </row>
    <row r="92" spans="1:12" ht="12" customHeight="1" x14ac:dyDescent="0.3">
      <c r="A92" s="76" t="s">
        <v>22</v>
      </c>
      <c r="B92" s="76"/>
      <c r="C92" s="47" t="str">
        <f>IF(C53&gt;0,C53,"nie dotyczy")</f>
        <v>nie dotyczy</v>
      </c>
      <c r="D92" s="47" t="str">
        <f>IF(D53&gt;0,D53,"nie dotyczy")</f>
        <v>nie dotyczy</v>
      </c>
      <c r="E92" s="59"/>
      <c r="F92" s="59"/>
      <c r="G92" s="59"/>
      <c r="H92" s="53"/>
      <c r="I92" s="53"/>
      <c r="J92" s="53"/>
    </row>
    <row r="93" spans="1:12" ht="12" customHeight="1" x14ac:dyDescent="0.3">
      <c r="A93" s="98" t="s">
        <v>78</v>
      </c>
      <c r="B93" s="98"/>
      <c r="C93" s="34"/>
      <c r="D93" s="34"/>
      <c r="E93" s="55" t="s">
        <v>52</v>
      </c>
      <c r="F93" s="55"/>
      <c r="G93" s="55"/>
      <c r="H93" s="53"/>
      <c r="I93" s="53"/>
      <c r="J93" s="53"/>
    </row>
    <row r="94" spans="1:12" ht="12" customHeight="1" x14ac:dyDescent="0.3">
      <c r="A94" s="98" t="s">
        <v>59</v>
      </c>
      <c r="B94" s="98"/>
      <c r="C94" s="34"/>
      <c r="D94" s="34"/>
      <c r="E94" s="55" t="s">
        <v>52</v>
      </c>
      <c r="F94" s="55"/>
      <c r="G94" s="55"/>
      <c r="H94" s="53"/>
      <c r="I94" s="53"/>
      <c r="J94" s="53"/>
    </row>
    <row r="95" spans="1:12" ht="12" customHeight="1" x14ac:dyDescent="0.3">
      <c r="A95" s="98" t="s">
        <v>60</v>
      </c>
      <c r="B95" s="98"/>
      <c r="C95" s="34"/>
      <c r="D95" s="34"/>
      <c r="E95" s="55" t="s">
        <v>52</v>
      </c>
      <c r="F95" s="55"/>
      <c r="G95" s="55"/>
      <c r="H95" s="53"/>
      <c r="I95" s="53"/>
      <c r="J95" s="53"/>
    </row>
    <row r="96" spans="1:12" ht="12" customHeight="1" x14ac:dyDescent="0.3">
      <c r="A96" s="98" t="s">
        <v>79</v>
      </c>
      <c r="B96" s="98"/>
      <c r="C96" s="34"/>
      <c r="D96" s="34"/>
      <c r="E96" s="55" t="s">
        <v>52</v>
      </c>
      <c r="F96" s="55"/>
      <c r="G96" s="55"/>
      <c r="H96" s="53"/>
      <c r="I96" s="53"/>
      <c r="J96" s="53"/>
    </row>
    <row r="97" spans="1:11" ht="12" customHeight="1" x14ac:dyDescent="0.3">
      <c r="A97" s="82" t="s">
        <v>127</v>
      </c>
      <c r="B97" s="82"/>
      <c r="C97" s="34"/>
      <c r="D97" s="34"/>
      <c r="E97" s="55" t="s">
        <v>52</v>
      </c>
      <c r="F97" s="55"/>
      <c r="G97" s="55"/>
      <c r="H97" s="53"/>
      <c r="I97" s="53"/>
      <c r="J97" s="53"/>
    </row>
    <row r="98" spans="1:11" ht="12" customHeight="1" x14ac:dyDescent="0.3">
      <c r="E98" s="54"/>
      <c r="F98" s="54"/>
      <c r="G98" s="54"/>
    </row>
    <row r="99" spans="1:11" ht="12" customHeight="1" x14ac:dyDescent="0.3">
      <c r="A99" s="64" t="s">
        <v>63</v>
      </c>
      <c r="B99" s="64"/>
      <c r="C99" s="21">
        <v>2023</v>
      </c>
      <c r="D99" s="21">
        <v>2024</v>
      </c>
      <c r="E99" s="54"/>
      <c r="F99" s="54"/>
      <c r="G99" s="54"/>
      <c r="H99" s="53" t="str">
        <f>IF(AND(C100="nie dotyczy",D100="nie dotyczy"), "", IF(AND(OR(C100="nie dotyczy",C100=SUM(C101:C105)), OR(D100="nie dotyczy",D100=SUM(D101:D105))), "", "UWAGA. Suma kwot wpisanych w pozycjach od a do e nie jest równa kwocie rozliczeń międzyokresowych łącznie."))</f>
        <v/>
      </c>
      <c r="I99" s="53"/>
      <c r="J99" s="53"/>
    </row>
    <row r="100" spans="1:11" ht="12" customHeight="1" x14ac:dyDescent="0.3">
      <c r="A100" s="76" t="s">
        <v>17</v>
      </c>
      <c r="B100" s="76"/>
      <c r="C100" s="47" t="str">
        <f>IF(C54&gt;0,C54,"nie dotyczy")</f>
        <v>nie dotyczy</v>
      </c>
      <c r="D100" s="47" t="str">
        <f>IF(D54&gt;0,D54,"nie dotyczy")</f>
        <v>nie dotyczy</v>
      </c>
      <c r="E100" s="54"/>
      <c r="F100" s="54"/>
      <c r="G100" s="54"/>
      <c r="H100" s="53"/>
      <c r="I100" s="53"/>
      <c r="J100" s="53"/>
      <c r="K100" s="33"/>
    </row>
    <row r="101" spans="1:11" ht="12" customHeight="1" x14ac:dyDescent="0.3">
      <c r="A101" s="98" t="s">
        <v>61</v>
      </c>
      <c r="B101" s="98"/>
      <c r="C101" s="34"/>
      <c r="D101" s="34"/>
      <c r="H101" s="53"/>
      <c r="I101" s="53"/>
      <c r="J101" s="53"/>
    </row>
    <row r="102" spans="1:11" ht="12" customHeight="1" x14ac:dyDescent="0.3">
      <c r="A102" s="98" t="s">
        <v>62</v>
      </c>
      <c r="B102" s="98"/>
      <c r="C102" s="34"/>
      <c r="D102" s="34"/>
      <c r="H102" s="53"/>
      <c r="I102" s="53"/>
      <c r="J102" s="53"/>
    </row>
    <row r="103" spans="1:11" ht="12" customHeight="1" x14ac:dyDescent="0.3">
      <c r="A103" s="82" t="s">
        <v>134</v>
      </c>
      <c r="B103" s="82"/>
      <c r="C103" s="34"/>
      <c r="D103" s="34"/>
      <c r="H103" s="53"/>
      <c r="I103" s="53"/>
      <c r="J103" s="53"/>
    </row>
    <row r="104" spans="1:11" ht="12" customHeight="1" x14ac:dyDescent="0.3">
      <c r="A104" s="82" t="s">
        <v>131</v>
      </c>
      <c r="B104" s="82"/>
      <c r="C104" s="34"/>
      <c r="D104" s="34"/>
      <c r="E104" s="54"/>
      <c r="F104" s="54"/>
      <c r="G104" s="54"/>
      <c r="H104" s="53"/>
      <c r="I104" s="53"/>
      <c r="J104" s="53"/>
    </row>
    <row r="105" spans="1:11" ht="12" customHeight="1" x14ac:dyDescent="0.3">
      <c r="A105" s="82" t="s">
        <v>127</v>
      </c>
      <c r="B105" s="82"/>
      <c r="C105" s="34"/>
      <c r="D105" s="34"/>
      <c r="E105" s="54"/>
      <c r="F105" s="54"/>
      <c r="G105" s="54"/>
      <c r="H105" s="53"/>
      <c r="I105" s="53"/>
      <c r="J105" s="53"/>
    </row>
    <row r="106" spans="1:11" ht="12" customHeight="1" x14ac:dyDescent="0.3">
      <c r="E106" s="79" t="s">
        <v>120</v>
      </c>
      <c r="F106" s="79"/>
      <c r="G106" s="79"/>
    </row>
    <row r="107" spans="1:11" ht="12" customHeight="1" x14ac:dyDescent="0.3">
      <c r="G107" s="18"/>
    </row>
    <row r="108" spans="1:11" ht="12" customHeight="1" x14ac:dyDescent="0.3">
      <c r="A108" s="25" t="s">
        <v>122</v>
      </c>
      <c r="E108" s="68" t="s">
        <v>121</v>
      </c>
      <c r="F108" s="68"/>
      <c r="G108" s="68"/>
    </row>
    <row r="109" spans="1:11" ht="30" customHeight="1" x14ac:dyDescent="0.3">
      <c r="E109" s="55"/>
      <c r="F109" s="55"/>
      <c r="G109" s="55"/>
    </row>
    <row r="110" spans="1:11" ht="30" customHeight="1" x14ac:dyDescent="0.3">
      <c r="E110" s="55"/>
      <c r="F110" s="55"/>
      <c r="G110" s="55"/>
    </row>
    <row r="111" spans="1:11" ht="30" customHeight="1" x14ac:dyDescent="0.3">
      <c r="E111" s="55"/>
      <c r="F111" s="55"/>
      <c r="G111" s="55"/>
    </row>
  </sheetData>
  <sheetProtection algorithmName="SHA-512" hashValue="9BluxKG/sU8VqoBT6+uITrH/8hlr0I+2DS7LEzpqZRgXsOn08x9aVb+ACYU25hWUVfSfaGAZ9nmglMBw2Bz4iA==" saltValue="Wv3Awz/bW0JkyHj0cB6AOw==" spinCount="100000" sheet="1" objects="1" scenarios="1"/>
  <mergeCells count="174">
    <mergeCell ref="H85:J89"/>
    <mergeCell ref="E111:G111"/>
    <mergeCell ref="E100:G100"/>
    <mergeCell ref="E106:G106"/>
    <mergeCell ref="E108:G108"/>
    <mergeCell ref="E109:G109"/>
    <mergeCell ref="E110:G110"/>
    <mergeCell ref="A102:B102"/>
    <mergeCell ref="A71:B71"/>
    <mergeCell ref="A72:B72"/>
    <mergeCell ref="A73:B73"/>
    <mergeCell ref="A74:B74"/>
    <mergeCell ref="A79:B79"/>
    <mergeCell ref="A80:B80"/>
    <mergeCell ref="A81:B81"/>
    <mergeCell ref="A97:B97"/>
    <mergeCell ref="A93:B93"/>
    <mergeCell ref="A94:B94"/>
    <mergeCell ref="A95:B95"/>
    <mergeCell ref="A96:B96"/>
    <mergeCell ref="A101:B101"/>
    <mergeCell ref="E105:G105"/>
    <mergeCell ref="A75:C75"/>
    <mergeCell ref="E104:G104"/>
    <mergeCell ref="E76:G76"/>
    <mergeCell ref="A61:B61"/>
    <mergeCell ref="A23:B23"/>
    <mergeCell ref="A17:B17"/>
    <mergeCell ref="A18:B18"/>
    <mergeCell ref="A19:B19"/>
    <mergeCell ref="A20:B20"/>
    <mergeCell ref="A21:B21"/>
    <mergeCell ref="A22:B22"/>
    <mergeCell ref="A24:B24"/>
    <mergeCell ref="A25:B25"/>
    <mergeCell ref="A54:B54"/>
    <mergeCell ref="A51:B51"/>
    <mergeCell ref="A52:B52"/>
    <mergeCell ref="A32:B32"/>
    <mergeCell ref="A33:B33"/>
    <mergeCell ref="A34:B34"/>
    <mergeCell ref="A35:B35"/>
    <mergeCell ref="A36:B36"/>
    <mergeCell ref="A38:B38"/>
    <mergeCell ref="A26:B26"/>
    <mergeCell ref="A27:B27"/>
    <mergeCell ref="A28:B28"/>
    <mergeCell ref="A31:B31"/>
    <mergeCell ref="A37:B37"/>
    <mergeCell ref="A47:B47"/>
    <mergeCell ref="A48:B48"/>
    <mergeCell ref="A49:B49"/>
    <mergeCell ref="A7:B7"/>
    <mergeCell ref="A30:B30"/>
    <mergeCell ref="A8:B8"/>
    <mergeCell ref="A12:B12"/>
    <mergeCell ref="A16:B16"/>
    <mergeCell ref="A57:B57"/>
    <mergeCell ref="A9:B9"/>
    <mergeCell ref="A10:B10"/>
    <mergeCell ref="A11:B11"/>
    <mergeCell ref="A13:B13"/>
    <mergeCell ref="A14:B14"/>
    <mergeCell ref="A15:B15"/>
    <mergeCell ref="A39:B39"/>
    <mergeCell ref="A40:B40"/>
    <mergeCell ref="A42:B42"/>
    <mergeCell ref="A53:B53"/>
    <mergeCell ref="A104:B104"/>
    <mergeCell ref="A105:B105"/>
    <mergeCell ref="A92:B92"/>
    <mergeCell ref="A100:B100"/>
    <mergeCell ref="A91:B91"/>
    <mergeCell ref="A103:B103"/>
    <mergeCell ref="A70:B70"/>
    <mergeCell ref="A77:B77"/>
    <mergeCell ref="A66:B66"/>
    <mergeCell ref="A78:B78"/>
    <mergeCell ref="A58:B58"/>
    <mergeCell ref="A45:B45"/>
    <mergeCell ref="A50:B50"/>
    <mergeCell ref="A55:B55"/>
    <mergeCell ref="A43:B43"/>
    <mergeCell ref="A59:B59"/>
    <mergeCell ref="A62:B62"/>
    <mergeCell ref="A41:B41"/>
    <mergeCell ref="A46:B46"/>
    <mergeCell ref="A44:D44"/>
    <mergeCell ref="E96:G96"/>
    <mergeCell ref="E95:G95"/>
    <mergeCell ref="E91:G92"/>
    <mergeCell ref="E97:G97"/>
    <mergeCell ref="E98:G98"/>
    <mergeCell ref="E93:G93"/>
    <mergeCell ref="E94:G94"/>
    <mergeCell ref="A99:B99"/>
    <mergeCell ref="E52:G52"/>
    <mergeCell ref="E75:G75"/>
    <mergeCell ref="E99:G99"/>
    <mergeCell ref="A76:B76"/>
    <mergeCell ref="E90:G90"/>
    <mergeCell ref="E77:G81"/>
    <mergeCell ref="A83:D83"/>
    <mergeCell ref="E83:G83"/>
    <mergeCell ref="A69:B69"/>
    <mergeCell ref="A63:B63"/>
    <mergeCell ref="A64:B64"/>
    <mergeCell ref="A65:B65"/>
    <mergeCell ref="A67:B67"/>
    <mergeCell ref="A82:C82"/>
    <mergeCell ref="E60:G60"/>
    <mergeCell ref="E69:G69"/>
    <mergeCell ref="G1:G2"/>
    <mergeCell ref="E4:G4"/>
    <mergeCell ref="E39:G39"/>
    <mergeCell ref="E41:G41"/>
    <mergeCell ref="A6:D6"/>
    <mergeCell ref="A4:D4"/>
    <mergeCell ref="A5:D5"/>
    <mergeCell ref="A1:F1"/>
    <mergeCell ref="A2:F2"/>
    <mergeCell ref="E7:G7"/>
    <mergeCell ref="E8:G8"/>
    <mergeCell ref="E9:G9"/>
    <mergeCell ref="E10:G10"/>
    <mergeCell ref="E11:G11"/>
    <mergeCell ref="E12:G12"/>
    <mergeCell ref="E13:G13"/>
    <mergeCell ref="E5:G5"/>
    <mergeCell ref="E6:G6"/>
    <mergeCell ref="E14:G14"/>
    <mergeCell ref="E15:G15"/>
    <mergeCell ref="E16:G16"/>
    <mergeCell ref="E17:G17"/>
    <mergeCell ref="E18:G18"/>
    <mergeCell ref="E38:G38"/>
    <mergeCell ref="E26:G26"/>
    <mergeCell ref="E27:G27"/>
    <mergeCell ref="E28:G28"/>
    <mergeCell ref="E29:G29"/>
    <mergeCell ref="E30:G30"/>
    <mergeCell ref="E40:G40"/>
    <mergeCell ref="E68:G68"/>
    <mergeCell ref="E82:G82"/>
    <mergeCell ref="E31:G31"/>
    <mergeCell ref="E32:G32"/>
    <mergeCell ref="E53:G53"/>
    <mergeCell ref="E54:G54"/>
    <mergeCell ref="E42:G42"/>
    <mergeCell ref="E43:G43"/>
    <mergeCell ref="H61:J67"/>
    <mergeCell ref="H91:J97"/>
    <mergeCell ref="H99:J105"/>
    <mergeCell ref="H76:J82"/>
    <mergeCell ref="H69:J75"/>
    <mergeCell ref="E19:G19"/>
    <mergeCell ref="E20:G20"/>
    <mergeCell ref="E65:G65"/>
    <mergeCell ref="E66:G66"/>
    <mergeCell ref="E67:G67"/>
    <mergeCell ref="E21:G21"/>
    <mergeCell ref="E22:G22"/>
    <mergeCell ref="E23:G23"/>
    <mergeCell ref="E24:G24"/>
    <mergeCell ref="E25:G25"/>
    <mergeCell ref="E56:G56"/>
    <mergeCell ref="E55:G55"/>
    <mergeCell ref="E70:G74"/>
    <mergeCell ref="E62:G62"/>
    <mergeCell ref="E61:G61"/>
    <mergeCell ref="E63:G63"/>
    <mergeCell ref="E45:G47"/>
    <mergeCell ref="E57:G59"/>
    <mergeCell ref="E64:G64"/>
  </mergeCells>
  <dataValidations count="1">
    <dataValidation type="list" allowBlank="1" showInputMessage="1" showErrorMessage="1" sqref="E93:G97 E62:G67 G85:G89" xr:uid="{F4798EF8-CFE0-4E8B-83AE-BF3FABE5344E}">
      <formula1>$J$62:$J$63</formula1>
    </dataValidation>
  </dataValidations>
  <pageMargins left="0.51181102362204722" right="0.51181102362204722" top="0.47244094488188981" bottom="0.39370078740157483" header="0.31496062992125984" footer="0.11811023622047245"/>
  <pageSetup scale="80" orientation="portrait" r:id="rId1"/>
  <headerFooter>
    <oddFooter>Strona &amp;P z &amp;N</oddFooter>
  </headerFooter>
  <rowBreaks count="1" manualBreakCount="1">
    <brk id="55" max="6" man="1"/>
  </rowBreaks>
  <ignoredErrors>
    <ignoredError sqref="E52:E5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6BC6-B5D9-404A-8684-F88E65F367CF}">
  <sheetPr>
    <tabColor theme="5" tint="0.79998168889431442"/>
  </sheetPr>
  <dimension ref="A1:AC63"/>
  <sheetViews>
    <sheetView showGridLines="0" tabSelected="1" zoomScaleNormal="100" zoomScaleSheetLayoutView="100" workbookViewId="0">
      <selection activeCell="A51" sqref="A51:A54"/>
    </sheetView>
  </sheetViews>
  <sheetFormatPr defaultColWidth="9.109375" defaultRowHeight="13.2" x14ac:dyDescent="0.3"/>
  <cols>
    <col min="1" max="1" width="28.109375" style="2" customWidth="1"/>
    <col min="2" max="4" width="14" style="2" customWidth="1"/>
    <col min="5" max="11" width="13.33203125" style="2" customWidth="1"/>
    <col min="12" max="12" width="13.77734375" style="2" customWidth="1"/>
    <col min="13" max="13" width="13.6640625" style="2" customWidth="1"/>
    <col min="14" max="14" width="13.21875" style="2" customWidth="1"/>
    <col min="15" max="18" width="9.109375" style="2"/>
    <col min="19" max="19" width="20.88671875" style="2" hidden="1" customWidth="1"/>
    <col min="20" max="27" width="8.5546875" style="2" hidden="1" customWidth="1"/>
    <col min="28" max="28" width="0" style="2" hidden="1" customWidth="1"/>
    <col min="29" max="16384" width="9.109375" style="2"/>
  </cols>
  <sheetData>
    <row r="1" spans="1:29" ht="30" customHeight="1" x14ac:dyDescent="0.3">
      <c r="A1" s="66" t="s">
        <v>87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54"/>
      <c r="M1" s="54"/>
      <c r="N1" s="54"/>
      <c r="R1" s="27"/>
      <c r="S1" s="3"/>
      <c r="T1" s="3"/>
      <c r="U1" s="3"/>
      <c r="V1" s="3"/>
      <c r="W1" s="3"/>
      <c r="X1" s="3"/>
      <c r="Y1" s="3"/>
      <c r="Z1" s="3"/>
      <c r="AA1" s="3"/>
      <c r="AB1" s="3"/>
      <c r="AC1" s="27"/>
    </row>
    <row r="2" spans="1:29" ht="30" customHeight="1" x14ac:dyDescent="0.3">
      <c r="A2" s="67" t="s">
        <v>71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54"/>
      <c r="M2" s="54"/>
      <c r="N2" s="54"/>
    </row>
    <row r="3" spans="1:29" ht="7.2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29" ht="15" customHeight="1" x14ac:dyDescent="0.3">
      <c r="A4" s="64" t="s">
        <v>50</v>
      </c>
      <c r="B4" s="64"/>
      <c r="C4" s="64"/>
      <c r="D4" s="64"/>
      <c r="E4" s="64"/>
      <c r="F4" s="64"/>
      <c r="G4" s="64"/>
      <c r="H4" s="64"/>
      <c r="I4" s="64" t="s">
        <v>64</v>
      </c>
      <c r="J4" s="64"/>
      <c r="K4" s="64"/>
      <c r="L4" s="54"/>
      <c r="M4" s="54"/>
      <c r="N4" s="54"/>
    </row>
    <row r="5" spans="1:29" ht="39.6" customHeight="1" x14ac:dyDescent="0.3">
      <c r="A5" s="65"/>
      <c r="B5" s="65"/>
      <c r="C5" s="65"/>
      <c r="D5" s="65"/>
      <c r="E5" s="65"/>
      <c r="F5" s="65"/>
      <c r="G5" s="65"/>
      <c r="H5" s="65"/>
      <c r="I5" s="90"/>
      <c r="J5" s="90"/>
      <c r="K5" s="90"/>
      <c r="L5" s="54"/>
      <c r="M5" s="54"/>
      <c r="N5" s="54"/>
    </row>
    <row r="6" spans="1:29" ht="25.05" customHeight="1" x14ac:dyDescent="0.3">
      <c r="A6" s="91" t="s">
        <v>140</v>
      </c>
      <c r="B6" s="91"/>
      <c r="C6" s="83" t="s">
        <v>97</v>
      </c>
      <c r="D6" s="83"/>
      <c r="E6" s="101"/>
      <c r="F6" s="101"/>
      <c r="G6" s="101"/>
      <c r="H6" s="101"/>
      <c r="I6" s="101"/>
      <c r="J6" s="101"/>
      <c r="K6" s="6"/>
      <c r="L6" s="60" t="s">
        <v>53</v>
      </c>
      <c r="M6" s="60"/>
      <c r="N6" s="60"/>
    </row>
    <row r="7" spans="1:29" ht="25.05" customHeight="1" x14ac:dyDescent="0.3">
      <c r="A7" s="89" t="s">
        <v>89</v>
      </c>
      <c r="B7" s="89"/>
      <c r="C7" s="20" t="str">
        <f>IF($C$6=$S$9,T9,IF($C$6=$S$10,T10,IF($C$6=$S$11,T11,IF($C$6=$S$12,T12))))</f>
        <v>sprawozdawcze</v>
      </c>
      <c r="D7" s="20" t="str">
        <f>IF($C$6=$S$9,U9,IF($C$6=$S$10,U10,IF($C$6=$S$11,U11,IF($C$6=$S$12,U12))))</f>
        <v>sprawozdawcze</v>
      </c>
      <c r="E7" s="20" t="str">
        <f>IF($C$6=$S$9,V9,IF($C$6=$S$10,V10,IF($C$6=$S$11,V11,IF($C$6=$S$12,V12))))</f>
        <v>prognostyczne</v>
      </c>
      <c r="F7" s="20" t="str">
        <f>IF($C$6=$S$9,W9,IF($C$6=$S$10,W10,IF($C$6=$S$11,W11,IF($C$6=$S$12,W12))))</f>
        <v>prognostyczne</v>
      </c>
      <c r="G7" s="20" t="str">
        <f>IF($C$6=$S$9,X9,IF($C$6=$S$10,X10,IF($C$6=$S$11,X11,IF($C$6=$S$12,X12))))</f>
        <v>prognostyczne</v>
      </c>
      <c r="H7" s="20" t="str">
        <f>IF($C$6=$S$9,X9,IF($C$6=$S$10,X10,IF($C$6=$S$11,X11,IF($C$6=$S$12,X12))))</f>
        <v>prognostyczne</v>
      </c>
      <c r="I7" s="20" t="str">
        <f>IF($C$6=$S$9,Y9,IF($C$6=$S$10,Y10,IF($C$6=$S$11,Y11,IF($C$6=$S$12,Y12))))</f>
        <v>prognostyczne</v>
      </c>
      <c r="J7" s="20" t="str">
        <f>IF($C$6=$S$9,Z9,IF($C$6=$S$10,Z10,IF($C$6=$S$11,Z11,IF($C$6=$S$12,Z12))))</f>
        <v>prognostyczne</v>
      </c>
      <c r="K7" s="20" t="str">
        <f>IF($C$6=$S$9,AA9,IF($C$6=$S$10,AA10,IF($C$6=$S$11,AA11,IF($C$6=$S$12,AA12))))</f>
        <v>prognostyczne</v>
      </c>
      <c r="L7" s="54"/>
      <c r="M7" s="54"/>
      <c r="N7" s="54"/>
    </row>
    <row r="8" spans="1:29" ht="29.4" customHeight="1" x14ac:dyDescent="0.3">
      <c r="A8" s="78" t="s">
        <v>29</v>
      </c>
      <c r="B8" s="78"/>
      <c r="C8" s="21" t="s">
        <v>90</v>
      </c>
      <c r="D8" s="21" t="s">
        <v>91</v>
      </c>
      <c r="E8" s="21" t="s">
        <v>92</v>
      </c>
      <c r="F8" s="21" t="s">
        <v>93</v>
      </c>
      <c r="G8" s="21">
        <v>2025</v>
      </c>
      <c r="H8" s="21">
        <v>2026</v>
      </c>
      <c r="I8" s="21">
        <v>2027</v>
      </c>
      <c r="J8" s="21">
        <v>2028</v>
      </c>
      <c r="K8" s="21">
        <v>2029</v>
      </c>
      <c r="L8" s="97"/>
      <c r="M8" s="97"/>
      <c r="N8" s="97"/>
    </row>
    <row r="9" spans="1:29" ht="15" customHeight="1" x14ac:dyDescent="0.3">
      <c r="A9" s="76" t="s">
        <v>16</v>
      </c>
      <c r="B9" s="76"/>
      <c r="C9" s="22">
        <f>SUM(C10:C12)</f>
        <v>0</v>
      </c>
      <c r="D9" s="22">
        <f t="shared" ref="D9:K9" si="0">SUM(D10:D12)</f>
        <v>0</v>
      </c>
      <c r="E9" s="22">
        <f t="shared" si="0"/>
        <v>0</v>
      </c>
      <c r="F9" s="22">
        <f t="shared" si="0"/>
        <v>0</v>
      </c>
      <c r="G9" s="22">
        <f>SUM(C9:F9)</f>
        <v>0</v>
      </c>
      <c r="H9" s="22">
        <f t="shared" si="0"/>
        <v>0</v>
      </c>
      <c r="I9" s="22">
        <f t="shared" si="0"/>
        <v>0</v>
      </c>
      <c r="J9" s="22">
        <f t="shared" si="0"/>
        <v>0</v>
      </c>
      <c r="K9" s="22">
        <f t="shared" si="0"/>
        <v>0</v>
      </c>
      <c r="L9" s="54"/>
      <c r="M9" s="54"/>
      <c r="N9" s="54"/>
      <c r="S9" s="2" t="s">
        <v>94</v>
      </c>
      <c r="T9" s="2" t="s">
        <v>95</v>
      </c>
      <c r="U9" s="2" t="s">
        <v>95</v>
      </c>
      <c r="V9" s="2" t="s">
        <v>95</v>
      </c>
      <c r="W9" s="2" t="s">
        <v>95</v>
      </c>
      <c r="X9" s="2" t="s">
        <v>95</v>
      </c>
      <c r="Y9" s="2" t="s">
        <v>95</v>
      </c>
      <c r="Z9" s="2" t="s">
        <v>95</v>
      </c>
      <c r="AA9" s="2" t="s">
        <v>95</v>
      </c>
    </row>
    <row r="10" spans="1:29" ht="15" customHeight="1" x14ac:dyDescent="0.3">
      <c r="A10" s="74" t="s">
        <v>125</v>
      </c>
      <c r="B10" s="74"/>
      <c r="C10" s="7"/>
      <c r="D10" s="7"/>
      <c r="E10" s="7"/>
      <c r="F10" s="7"/>
      <c r="G10" s="22">
        <f>SUM(C10:F10)</f>
        <v>0</v>
      </c>
      <c r="H10" s="7"/>
      <c r="I10" s="7"/>
      <c r="J10" s="7"/>
      <c r="K10" s="7"/>
      <c r="L10" s="54"/>
      <c r="M10" s="54"/>
      <c r="N10" s="54"/>
      <c r="S10" s="2" t="s">
        <v>88</v>
      </c>
      <c r="T10" s="2" t="s">
        <v>96</v>
      </c>
      <c r="U10" s="2" t="s">
        <v>95</v>
      </c>
      <c r="V10" s="2" t="s">
        <v>95</v>
      </c>
      <c r="W10" s="2" t="s">
        <v>95</v>
      </c>
      <c r="X10" s="2" t="s">
        <v>95</v>
      </c>
      <c r="Y10" s="2" t="s">
        <v>95</v>
      </c>
      <c r="Z10" s="2" t="s">
        <v>95</v>
      </c>
      <c r="AA10" s="2" t="s">
        <v>95</v>
      </c>
    </row>
    <row r="11" spans="1:29" ht="15" customHeight="1" x14ac:dyDescent="0.3">
      <c r="A11" s="74" t="s">
        <v>126</v>
      </c>
      <c r="B11" s="74"/>
      <c r="C11" s="7"/>
      <c r="D11" s="7"/>
      <c r="E11" s="7"/>
      <c r="F11" s="7"/>
      <c r="G11" s="22">
        <f t="shared" ref="G11:G29" si="1">SUM(C11:F11)</f>
        <v>0</v>
      </c>
      <c r="H11" s="7"/>
      <c r="I11" s="7"/>
      <c r="J11" s="7"/>
      <c r="K11" s="7"/>
      <c r="L11" s="54"/>
      <c r="M11" s="54"/>
      <c r="N11" s="54"/>
      <c r="S11" s="2" t="s">
        <v>97</v>
      </c>
      <c r="T11" s="2" t="s">
        <v>96</v>
      </c>
      <c r="U11" s="2" t="s">
        <v>96</v>
      </c>
      <c r="V11" s="2" t="s">
        <v>95</v>
      </c>
      <c r="W11" s="2" t="s">
        <v>95</v>
      </c>
      <c r="X11" s="2" t="s">
        <v>95</v>
      </c>
      <c r="Y11" s="2" t="s">
        <v>95</v>
      </c>
      <c r="Z11" s="2" t="s">
        <v>95</v>
      </c>
      <c r="AA11" s="2" t="s">
        <v>95</v>
      </c>
    </row>
    <row r="12" spans="1:29" ht="15" customHeight="1" x14ac:dyDescent="0.3">
      <c r="A12" s="74" t="s">
        <v>0</v>
      </c>
      <c r="B12" s="74"/>
      <c r="C12" s="7"/>
      <c r="D12" s="7"/>
      <c r="E12" s="7"/>
      <c r="F12" s="7"/>
      <c r="G12" s="22">
        <f t="shared" si="1"/>
        <v>0</v>
      </c>
      <c r="H12" s="7"/>
      <c r="I12" s="7"/>
      <c r="J12" s="7"/>
      <c r="K12" s="7"/>
      <c r="L12" s="54"/>
      <c r="M12" s="54"/>
      <c r="N12" s="54"/>
      <c r="S12" s="2" t="s">
        <v>98</v>
      </c>
      <c r="T12" s="2" t="s">
        <v>96</v>
      </c>
      <c r="U12" s="2" t="s">
        <v>96</v>
      </c>
      <c r="V12" s="2" t="s">
        <v>96</v>
      </c>
      <c r="W12" s="2" t="s">
        <v>95</v>
      </c>
      <c r="X12" s="2" t="s">
        <v>95</v>
      </c>
      <c r="Y12" s="2" t="s">
        <v>95</v>
      </c>
      <c r="Z12" s="2" t="s">
        <v>95</v>
      </c>
      <c r="AA12" s="2" t="s">
        <v>95</v>
      </c>
    </row>
    <row r="13" spans="1:29" ht="15" customHeight="1" x14ac:dyDescent="0.3">
      <c r="A13" s="76" t="s">
        <v>1</v>
      </c>
      <c r="B13" s="76"/>
      <c r="C13" s="22">
        <f>SUM(C14:C16)</f>
        <v>0</v>
      </c>
      <c r="D13" s="22">
        <f t="shared" ref="D13:K13" si="2">SUM(D14:D16)</f>
        <v>0</v>
      </c>
      <c r="E13" s="22">
        <f t="shared" si="2"/>
        <v>0</v>
      </c>
      <c r="F13" s="22">
        <f t="shared" si="2"/>
        <v>0</v>
      </c>
      <c r="G13" s="22">
        <f t="shared" si="1"/>
        <v>0</v>
      </c>
      <c r="H13" s="22">
        <f t="shared" si="2"/>
        <v>0</v>
      </c>
      <c r="I13" s="22">
        <f t="shared" si="2"/>
        <v>0</v>
      </c>
      <c r="J13" s="22">
        <f t="shared" si="2"/>
        <v>0</v>
      </c>
      <c r="K13" s="22">
        <f t="shared" si="2"/>
        <v>0</v>
      </c>
      <c r="L13" s="54"/>
      <c r="M13" s="54"/>
      <c r="N13" s="54"/>
    </row>
    <row r="14" spans="1:29" ht="15" customHeight="1" x14ac:dyDescent="0.3">
      <c r="A14" s="74" t="s">
        <v>123</v>
      </c>
      <c r="B14" s="74"/>
      <c r="C14" s="7"/>
      <c r="D14" s="7"/>
      <c r="E14" s="7"/>
      <c r="F14" s="7"/>
      <c r="G14" s="22">
        <f t="shared" si="1"/>
        <v>0</v>
      </c>
      <c r="H14" s="7"/>
      <c r="I14" s="7"/>
      <c r="J14" s="7"/>
      <c r="K14" s="7"/>
      <c r="L14" s="54"/>
      <c r="M14" s="54"/>
      <c r="N14" s="54"/>
    </row>
    <row r="15" spans="1:29" ht="15" customHeight="1" x14ac:dyDescent="0.3">
      <c r="A15" s="74" t="s">
        <v>124</v>
      </c>
      <c r="B15" s="74"/>
      <c r="C15" s="7"/>
      <c r="D15" s="7"/>
      <c r="E15" s="7"/>
      <c r="F15" s="7"/>
      <c r="G15" s="22">
        <f t="shared" si="1"/>
        <v>0</v>
      </c>
      <c r="H15" s="7"/>
      <c r="I15" s="7"/>
      <c r="J15" s="7"/>
      <c r="K15" s="7"/>
      <c r="L15" s="54"/>
      <c r="M15" s="54"/>
      <c r="N15" s="54"/>
    </row>
    <row r="16" spans="1:29" ht="15" customHeight="1" x14ac:dyDescent="0.3">
      <c r="A16" s="74" t="s">
        <v>2</v>
      </c>
      <c r="B16" s="74"/>
      <c r="C16" s="7"/>
      <c r="D16" s="7"/>
      <c r="E16" s="7"/>
      <c r="F16" s="7"/>
      <c r="G16" s="22">
        <f t="shared" si="1"/>
        <v>0</v>
      </c>
      <c r="H16" s="7"/>
      <c r="I16" s="7"/>
      <c r="J16" s="7"/>
      <c r="K16" s="7"/>
      <c r="L16" s="54"/>
      <c r="M16" s="54"/>
      <c r="N16" s="54"/>
    </row>
    <row r="17" spans="1:14" ht="15" customHeight="1" x14ac:dyDescent="0.3">
      <c r="A17" s="76" t="s">
        <v>3</v>
      </c>
      <c r="B17" s="76"/>
      <c r="C17" s="22">
        <f>C9-C13</f>
        <v>0</v>
      </c>
      <c r="D17" s="22">
        <f t="shared" ref="D17:K17" si="3">D9-D13</f>
        <v>0</v>
      </c>
      <c r="E17" s="22">
        <f t="shared" si="3"/>
        <v>0</v>
      </c>
      <c r="F17" s="22">
        <f t="shared" si="3"/>
        <v>0</v>
      </c>
      <c r="G17" s="22">
        <f t="shared" si="1"/>
        <v>0</v>
      </c>
      <c r="H17" s="22">
        <f t="shared" si="3"/>
        <v>0</v>
      </c>
      <c r="I17" s="22">
        <f t="shared" si="3"/>
        <v>0</v>
      </c>
      <c r="J17" s="22">
        <f t="shared" si="3"/>
        <v>0</v>
      </c>
      <c r="K17" s="22">
        <f t="shared" si="3"/>
        <v>0</v>
      </c>
      <c r="L17" s="54"/>
      <c r="M17" s="54"/>
      <c r="N17" s="54"/>
    </row>
    <row r="18" spans="1:14" ht="15" customHeight="1" x14ac:dyDescent="0.3">
      <c r="A18" s="76" t="s">
        <v>4</v>
      </c>
      <c r="B18" s="76"/>
      <c r="C18" s="7"/>
      <c r="D18" s="7"/>
      <c r="E18" s="7"/>
      <c r="F18" s="7"/>
      <c r="G18" s="22">
        <f t="shared" si="1"/>
        <v>0</v>
      </c>
      <c r="H18" s="7"/>
      <c r="I18" s="7"/>
      <c r="J18" s="7"/>
      <c r="K18" s="7"/>
      <c r="L18" s="54"/>
      <c r="M18" s="54"/>
      <c r="N18" s="54"/>
    </row>
    <row r="19" spans="1:14" ht="15" customHeight="1" x14ac:dyDescent="0.3">
      <c r="A19" s="76" t="s">
        <v>5</v>
      </c>
      <c r="B19" s="76"/>
      <c r="C19" s="7"/>
      <c r="D19" s="7"/>
      <c r="E19" s="7"/>
      <c r="F19" s="7"/>
      <c r="G19" s="22">
        <f t="shared" si="1"/>
        <v>0</v>
      </c>
      <c r="H19" s="7"/>
      <c r="I19" s="7"/>
      <c r="J19" s="7"/>
      <c r="K19" s="7"/>
      <c r="L19" s="54"/>
      <c r="M19" s="54"/>
      <c r="N19" s="54"/>
    </row>
    <row r="20" spans="1:14" ht="15" customHeight="1" x14ac:dyDescent="0.3">
      <c r="A20" s="76" t="s">
        <v>6</v>
      </c>
      <c r="B20" s="76"/>
      <c r="C20" s="22">
        <f>C18-C19</f>
        <v>0</v>
      </c>
      <c r="D20" s="22">
        <f t="shared" ref="D20:F20" si="4">D18-D19</f>
        <v>0</v>
      </c>
      <c r="E20" s="22">
        <f t="shared" si="4"/>
        <v>0</v>
      </c>
      <c r="F20" s="22">
        <f t="shared" si="4"/>
        <v>0</v>
      </c>
      <c r="G20" s="22">
        <f t="shared" si="1"/>
        <v>0</v>
      </c>
      <c r="H20" s="22">
        <f t="shared" ref="H20:K20" si="5">H17+H18-H19</f>
        <v>0</v>
      </c>
      <c r="I20" s="22">
        <f t="shared" si="5"/>
        <v>0</v>
      </c>
      <c r="J20" s="22">
        <f t="shared" si="5"/>
        <v>0</v>
      </c>
      <c r="K20" s="22">
        <f t="shared" si="5"/>
        <v>0</v>
      </c>
      <c r="L20" s="54"/>
      <c r="M20" s="54"/>
      <c r="N20" s="54"/>
    </row>
    <row r="21" spans="1:14" ht="15" customHeight="1" x14ac:dyDescent="0.3">
      <c r="A21" s="76" t="s">
        <v>7</v>
      </c>
      <c r="B21" s="76"/>
      <c r="C21" s="8"/>
      <c r="D21" s="8"/>
      <c r="E21" s="8"/>
      <c r="F21" s="8"/>
      <c r="G21" s="22">
        <f t="shared" si="1"/>
        <v>0</v>
      </c>
      <c r="H21" s="8"/>
      <c r="I21" s="8"/>
      <c r="J21" s="8"/>
      <c r="K21" s="8"/>
      <c r="L21" s="54"/>
      <c r="M21" s="54"/>
      <c r="N21" s="54"/>
    </row>
    <row r="22" spans="1:14" ht="15" customHeight="1" x14ac:dyDescent="0.3">
      <c r="A22" s="76" t="s">
        <v>8</v>
      </c>
      <c r="B22" s="76"/>
      <c r="C22" s="22">
        <f>C17+C20-C21</f>
        <v>0</v>
      </c>
      <c r="D22" s="22">
        <f t="shared" ref="D22:F22" si="6">D17+D20-D21</f>
        <v>0</v>
      </c>
      <c r="E22" s="22">
        <f t="shared" si="6"/>
        <v>0</v>
      </c>
      <c r="F22" s="22">
        <f t="shared" si="6"/>
        <v>0</v>
      </c>
      <c r="G22" s="22">
        <f t="shared" si="1"/>
        <v>0</v>
      </c>
      <c r="H22" s="22">
        <f>H17+H20-H21</f>
        <v>0</v>
      </c>
      <c r="I22" s="22">
        <f t="shared" ref="I22:K22" si="7">I17+I20-I21</f>
        <v>0</v>
      </c>
      <c r="J22" s="22">
        <f t="shared" si="7"/>
        <v>0</v>
      </c>
      <c r="K22" s="22">
        <f t="shared" si="7"/>
        <v>0</v>
      </c>
      <c r="L22" s="54"/>
      <c r="M22" s="54"/>
      <c r="N22" s="54"/>
    </row>
    <row r="23" spans="1:14" ht="15" customHeight="1" x14ac:dyDescent="0.3">
      <c r="A23" s="76" t="s">
        <v>9</v>
      </c>
      <c r="B23" s="76"/>
      <c r="C23" s="8"/>
      <c r="D23" s="8"/>
      <c r="E23" s="8"/>
      <c r="F23" s="8"/>
      <c r="G23" s="22">
        <f t="shared" si="1"/>
        <v>0</v>
      </c>
      <c r="H23" s="8"/>
      <c r="I23" s="8"/>
      <c r="J23" s="8"/>
      <c r="K23" s="8"/>
      <c r="L23" s="54"/>
      <c r="M23" s="54"/>
      <c r="N23" s="54"/>
    </row>
    <row r="24" spans="1:14" ht="15" customHeight="1" x14ac:dyDescent="0.3">
      <c r="A24" s="76" t="s">
        <v>10</v>
      </c>
      <c r="B24" s="76"/>
      <c r="C24" s="8"/>
      <c r="D24" s="8"/>
      <c r="E24" s="8"/>
      <c r="F24" s="8"/>
      <c r="G24" s="22">
        <f t="shared" si="1"/>
        <v>0</v>
      </c>
      <c r="H24" s="8"/>
      <c r="I24" s="8"/>
      <c r="J24" s="8"/>
      <c r="K24" s="8"/>
      <c r="L24" s="54"/>
      <c r="M24" s="54"/>
      <c r="N24" s="54"/>
    </row>
    <row r="25" spans="1:14" ht="15" customHeight="1" x14ac:dyDescent="0.3">
      <c r="A25" s="76" t="s">
        <v>11</v>
      </c>
      <c r="B25" s="76"/>
      <c r="C25" s="8"/>
      <c r="D25" s="8"/>
      <c r="E25" s="8"/>
      <c r="F25" s="8"/>
      <c r="G25" s="22">
        <f t="shared" si="1"/>
        <v>0</v>
      </c>
      <c r="H25" s="8"/>
      <c r="I25" s="8"/>
      <c r="J25" s="8"/>
      <c r="K25" s="8"/>
      <c r="L25" s="54"/>
      <c r="M25" s="54"/>
      <c r="N25" s="54"/>
    </row>
    <row r="26" spans="1:14" ht="15" customHeight="1" x14ac:dyDescent="0.3">
      <c r="A26" s="76" t="s">
        <v>12</v>
      </c>
      <c r="B26" s="76"/>
      <c r="C26" s="8"/>
      <c r="D26" s="8"/>
      <c r="E26" s="8"/>
      <c r="F26" s="8"/>
      <c r="G26" s="22">
        <f t="shared" si="1"/>
        <v>0</v>
      </c>
      <c r="H26" s="8"/>
      <c r="I26" s="8"/>
      <c r="J26" s="8"/>
      <c r="K26" s="8"/>
      <c r="L26" s="54"/>
      <c r="M26" s="54"/>
      <c r="N26" s="54"/>
    </row>
    <row r="27" spans="1:14" ht="15" customHeight="1" x14ac:dyDescent="0.3">
      <c r="A27" s="76" t="s">
        <v>13</v>
      </c>
      <c r="B27" s="76"/>
      <c r="C27" s="22">
        <f>C22+C23-C24+C25-C26</f>
        <v>0</v>
      </c>
      <c r="D27" s="22">
        <f t="shared" ref="D27:K27" si="8">D22+D23-D24+D25-D26</f>
        <v>0</v>
      </c>
      <c r="E27" s="22">
        <f t="shared" si="8"/>
        <v>0</v>
      </c>
      <c r="F27" s="22">
        <f t="shared" si="8"/>
        <v>0</v>
      </c>
      <c r="G27" s="22">
        <f t="shared" si="1"/>
        <v>0</v>
      </c>
      <c r="H27" s="22">
        <f>H22+H23-H24+H25-H26</f>
        <v>0</v>
      </c>
      <c r="I27" s="22">
        <f t="shared" si="8"/>
        <v>0</v>
      </c>
      <c r="J27" s="22">
        <f t="shared" si="8"/>
        <v>0</v>
      </c>
      <c r="K27" s="22">
        <f t="shared" si="8"/>
        <v>0</v>
      </c>
      <c r="L27" s="54"/>
      <c r="M27" s="54"/>
      <c r="N27" s="54"/>
    </row>
    <row r="28" spans="1:14" ht="15" customHeight="1" x14ac:dyDescent="0.3">
      <c r="A28" s="76" t="s">
        <v>14</v>
      </c>
      <c r="B28" s="76"/>
      <c r="C28" s="8"/>
      <c r="D28" s="8"/>
      <c r="E28" s="8"/>
      <c r="F28" s="8"/>
      <c r="G28" s="22">
        <f t="shared" si="1"/>
        <v>0</v>
      </c>
      <c r="H28" s="8"/>
      <c r="I28" s="8"/>
      <c r="J28" s="8"/>
      <c r="K28" s="8"/>
      <c r="L28" s="54"/>
      <c r="M28" s="54"/>
      <c r="N28" s="54"/>
    </row>
    <row r="29" spans="1:14" ht="15" customHeight="1" x14ac:dyDescent="0.3">
      <c r="A29" s="76" t="s">
        <v>15</v>
      </c>
      <c r="B29" s="76"/>
      <c r="C29" s="22">
        <f>C27-C28</f>
        <v>0</v>
      </c>
      <c r="D29" s="22">
        <f t="shared" ref="D29:K29" si="9">D27-D28</f>
        <v>0</v>
      </c>
      <c r="E29" s="22">
        <f t="shared" si="9"/>
        <v>0</v>
      </c>
      <c r="F29" s="22">
        <f t="shared" si="9"/>
        <v>0</v>
      </c>
      <c r="G29" s="22">
        <f t="shared" si="1"/>
        <v>0</v>
      </c>
      <c r="H29" s="22">
        <f t="shared" si="9"/>
        <v>0</v>
      </c>
      <c r="I29" s="22">
        <f t="shared" si="9"/>
        <v>0</v>
      </c>
      <c r="J29" s="22">
        <f t="shared" si="9"/>
        <v>0</v>
      </c>
      <c r="K29" s="22">
        <f t="shared" si="9"/>
        <v>0</v>
      </c>
      <c r="L29" s="54"/>
      <c r="M29" s="54"/>
      <c r="N29" s="54"/>
    </row>
    <row r="30" spans="1:14" ht="15" customHeight="1" x14ac:dyDescent="0.3">
      <c r="A30" s="9"/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  <c r="N30" s="1"/>
    </row>
    <row r="31" spans="1:14" ht="15" customHeight="1" x14ac:dyDescent="0.3">
      <c r="A31" s="78" t="s">
        <v>99</v>
      </c>
      <c r="B31" s="78"/>
      <c r="C31" s="21" t="str">
        <f t="shared" ref="C31:K31" si="10">C8</f>
        <v>1Q2025</v>
      </c>
      <c r="D31" s="21" t="str">
        <f t="shared" si="10"/>
        <v>2Q2025</v>
      </c>
      <c r="E31" s="21" t="str">
        <f t="shared" si="10"/>
        <v>3Q2025</v>
      </c>
      <c r="F31" s="21" t="str">
        <f t="shared" si="10"/>
        <v>4Q2025</v>
      </c>
      <c r="G31" s="21">
        <v>2025</v>
      </c>
      <c r="H31" s="21">
        <f t="shared" si="10"/>
        <v>2026</v>
      </c>
      <c r="I31" s="21">
        <f t="shared" si="10"/>
        <v>2027</v>
      </c>
      <c r="J31" s="21">
        <f t="shared" si="10"/>
        <v>2028</v>
      </c>
      <c r="K31" s="21">
        <f t="shared" si="10"/>
        <v>2029</v>
      </c>
      <c r="L31" s="54"/>
      <c r="M31" s="54"/>
      <c r="N31" s="54"/>
    </row>
    <row r="32" spans="1:14" ht="15" customHeight="1" x14ac:dyDescent="0.3">
      <c r="A32" s="84" t="s">
        <v>100</v>
      </c>
      <c r="B32" s="84"/>
      <c r="C32" s="11"/>
      <c r="D32" s="11"/>
      <c r="E32" s="11"/>
      <c r="F32" s="11"/>
      <c r="G32" s="22">
        <f>SUM(C32:F32)</f>
        <v>0</v>
      </c>
      <c r="H32" s="11"/>
      <c r="I32" s="11"/>
      <c r="J32" s="11"/>
      <c r="K32" s="11"/>
      <c r="L32" s="54"/>
      <c r="M32" s="54"/>
      <c r="N32" s="54"/>
    </row>
    <row r="33" spans="1:14" s="13" customFormat="1" ht="15" customHeight="1" x14ac:dyDescent="0.3">
      <c r="A33" s="84" t="s">
        <v>101</v>
      </c>
      <c r="B33" s="84"/>
      <c r="C33" s="12"/>
      <c r="D33" s="12"/>
      <c r="E33" s="12"/>
      <c r="F33" s="12"/>
      <c r="G33" s="22">
        <f>SUM(C33:F33)</f>
        <v>0</v>
      </c>
      <c r="H33" s="12"/>
      <c r="I33" s="12"/>
      <c r="J33" s="12"/>
      <c r="K33" s="12"/>
      <c r="L33" s="54"/>
      <c r="M33" s="54"/>
      <c r="N33" s="54"/>
    </row>
    <row r="34" spans="1:14" ht="15" customHeight="1" x14ac:dyDescent="0.3">
      <c r="A34" s="84" t="s">
        <v>102</v>
      </c>
      <c r="B34" s="84"/>
      <c r="C34" s="12"/>
      <c r="D34" s="12"/>
      <c r="E34" s="12"/>
      <c r="F34" s="12"/>
      <c r="G34" s="22">
        <f>SUM(C34:F34)</f>
        <v>0</v>
      </c>
      <c r="H34" s="12"/>
      <c r="I34" s="12"/>
      <c r="J34" s="12"/>
      <c r="K34" s="12"/>
      <c r="L34" s="54"/>
      <c r="M34" s="54"/>
      <c r="N34" s="54"/>
    </row>
    <row r="35" spans="1:14" ht="15" customHeight="1" x14ac:dyDescent="0.3">
      <c r="A35" s="9"/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54"/>
      <c r="M35" s="54"/>
      <c r="N35" s="54"/>
    </row>
    <row r="36" spans="1:14" ht="15" customHeight="1" x14ac:dyDescent="0.3">
      <c r="A36" s="85" t="s">
        <v>119</v>
      </c>
      <c r="B36" s="86"/>
      <c r="C36" s="21" t="str">
        <f>C31</f>
        <v>1Q2025</v>
      </c>
      <c r="D36" s="21" t="str">
        <f t="shared" ref="D36:I36" si="11">D31</f>
        <v>2Q2025</v>
      </c>
      <c r="E36" s="21" t="str">
        <f t="shared" si="11"/>
        <v>3Q2025</v>
      </c>
      <c r="F36" s="21" t="str">
        <f t="shared" si="11"/>
        <v>4Q2025</v>
      </c>
      <c r="G36" s="21">
        <v>2025</v>
      </c>
      <c r="H36" s="21">
        <f t="shared" si="11"/>
        <v>2026</v>
      </c>
      <c r="I36" s="21">
        <f t="shared" si="11"/>
        <v>2027</v>
      </c>
      <c r="J36" s="87" t="s">
        <v>103</v>
      </c>
      <c r="K36" s="87"/>
      <c r="L36" s="54"/>
      <c r="M36" s="54"/>
      <c r="N36" s="54"/>
    </row>
    <row r="37" spans="1:14" ht="15" customHeight="1" x14ac:dyDescent="0.3">
      <c r="A37" s="82" t="s">
        <v>104</v>
      </c>
      <c r="B37" s="82"/>
      <c r="C37" s="8"/>
      <c r="D37" s="8"/>
      <c r="E37" s="8"/>
      <c r="F37" s="8"/>
      <c r="G37" s="22">
        <f>SUM(C37:F37)</f>
        <v>0</v>
      </c>
      <c r="H37" s="8"/>
      <c r="I37" s="8"/>
      <c r="J37" s="88" t="s">
        <v>105</v>
      </c>
      <c r="K37" s="88"/>
      <c r="L37" s="80" t="s">
        <v>106</v>
      </c>
      <c r="M37" s="80"/>
      <c r="N37" s="80"/>
    </row>
    <row r="38" spans="1:14" ht="15" customHeight="1" x14ac:dyDescent="0.3">
      <c r="A38" s="82" t="s">
        <v>107</v>
      </c>
      <c r="B38" s="82"/>
      <c r="C38" s="8"/>
      <c r="D38" s="8"/>
      <c r="E38" s="8"/>
      <c r="F38" s="8"/>
      <c r="G38" s="22">
        <f>SUM(C38:F38)</f>
        <v>0</v>
      </c>
      <c r="H38" s="8"/>
      <c r="I38" s="8"/>
      <c r="J38" s="88" t="s">
        <v>108</v>
      </c>
      <c r="K38" s="88"/>
      <c r="L38" s="80"/>
      <c r="M38" s="80"/>
      <c r="N38" s="80"/>
    </row>
    <row r="39" spans="1:14" ht="15" customHeight="1" x14ac:dyDescent="0.3">
      <c r="A39" s="82" t="s">
        <v>56</v>
      </c>
      <c r="B39" s="82"/>
      <c r="C39" s="8"/>
      <c r="D39" s="8"/>
      <c r="E39" s="8"/>
      <c r="F39" s="8"/>
      <c r="G39" s="22">
        <f>SUM(C39:F39)</f>
        <v>0</v>
      </c>
      <c r="H39" s="8"/>
      <c r="I39" s="8"/>
      <c r="J39" s="88"/>
      <c r="K39" s="88"/>
      <c r="L39" s="80"/>
      <c r="M39" s="80"/>
      <c r="N39" s="80"/>
    </row>
    <row r="40" spans="1:14" ht="15" customHeight="1" x14ac:dyDescent="0.3">
      <c r="A40" s="82" t="s">
        <v>56</v>
      </c>
      <c r="B40" s="82"/>
      <c r="C40" s="8"/>
      <c r="D40" s="8"/>
      <c r="E40" s="8"/>
      <c r="F40" s="8"/>
      <c r="G40" s="22">
        <f>SUM(C40:F40)</f>
        <v>0</v>
      </c>
      <c r="H40" s="8"/>
      <c r="I40" s="8"/>
      <c r="J40" s="88"/>
      <c r="K40" s="88"/>
      <c r="L40" s="80"/>
      <c r="M40" s="80"/>
      <c r="N40" s="80"/>
    </row>
    <row r="41" spans="1:14" x14ac:dyDescent="0.3">
      <c r="A41" s="54"/>
      <c r="B41" s="54"/>
      <c r="C41" s="54"/>
      <c r="D41" s="1"/>
      <c r="E41" s="1"/>
      <c r="F41" s="1"/>
      <c r="G41" s="1"/>
      <c r="H41" s="1"/>
      <c r="I41" s="1"/>
      <c r="J41" s="1"/>
      <c r="L41" s="54"/>
      <c r="M41" s="54"/>
      <c r="N41" s="54"/>
    </row>
    <row r="42" spans="1:14" ht="15" customHeight="1" x14ac:dyDescent="0.3">
      <c r="A42" s="64" t="s">
        <v>109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80" t="s">
        <v>106</v>
      </c>
      <c r="M42" s="80"/>
      <c r="N42" s="80"/>
    </row>
    <row r="43" spans="1:14" ht="15" customHeight="1" x14ac:dyDescent="0.3">
      <c r="A43" s="81" t="s">
        <v>83</v>
      </c>
      <c r="B43" s="81"/>
      <c r="C43" s="23" t="str">
        <f>C31</f>
        <v>1Q2025</v>
      </c>
      <c r="D43" s="23" t="str">
        <f t="shared" ref="D43:K43" si="12">D31</f>
        <v>2Q2025</v>
      </c>
      <c r="E43" s="23" t="str">
        <f t="shared" si="12"/>
        <v>3Q2025</v>
      </c>
      <c r="F43" s="23" t="str">
        <f t="shared" si="12"/>
        <v>4Q2025</v>
      </c>
      <c r="G43" s="23">
        <v>2025</v>
      </c>
      <c r="H43" s="23">
        <f t="shared" si="12"/>
        <v>2026</v>
      </c>
      <c r="I43" s="23">
        <f t="shared" si="12"/>
        <v>2027</v>
      </c>
      <c r="J43" s="23">
        <f t="shared" si="12"/>
        <v>2028</v>
      </c>
      <c r="K43" s="23">
        <f t="shared" si="12"/>
        <v>2029</v>
      </c>
      <c r="L43" s="80"/>
      <c r="M43" s="80"/>
      <c r="N43" s="80"/>
    </row>
    <row r="44" spans="1:14" ht="13.2" customHeight="1" x14ac:dyDescent="0.3">
      <c r="A44" s="82" t="s">
        <v>110</v>
      </c>
      <c r="B44" s="82"/>
      <c r="C44" s="14"/>
      <c r="D44" s="14"/>
      <c r="E44" s="14"/>
      <c r="F44" s="14"/>
      <c r="G44" s="22">
        <f>SUM(C44:F44)</f>
        <v>0</v>
      </c>
      <c r="H44" s="14"/>
      <c r="I44" s="14"/>
      <c r="J44" s="14"/>
      <c r="K44" s="15"/>
      <c r="L44" s="80"/>
      <c r="M44" s="80"/>
      <c r="N44" s="80"/>
    </row>
    <row r="45" spans="1:14" x14ac:dyDescent="0.3">
      <c r="A45" s="82" t="s">
        <v>56</v>
      </c>
      <c r="B45" s="82"/>
      <c r="C45" s="14"/>
      <c r="D45" s="14"/>
      <c r="E45" s="14"/>
      <c r="F45" s="14"/>
      <c r="G45" s="22">
        <f>SUM(C45:F45)</f>
        <v>0</v>
      </c>
      <c r="H45" s="14"/>
      <c r="I45" s="14"/>
      <c r="J45" s="14"/>
      <c r="K45" s="15"/>
      <c r="L45" s="80"/>
      <c r="M45" s="80"/>
      <c r="N45" s="80"/>
    </row>
    <row r="46" spans="1:14" x14ac:dyDescent="0.3">
      <c r="A46" s="82" t="s">
        <v>56</v>
      </c>
      <c r="B46" s="82"/>
      <c r="C46" s="14"/>
      <c r="D46" s="14"/>
      <c r="E46" s="14"/>
      <c r="F46" s="14"/>
      <c r="G46" s="22">
        <f>SUM(C46:F46)</f>
        <v>0</v>
      </c>
      <c r="H46" s="14"/>
      <c r="I46" s="14"/>
      <c r="J46" s="14"/>
      <c r="K46" s="15"/>
      <c r="L46" s="80"/>
      <c r="M46" s="80"/>
      <c r="N46" s="80"/>
    </row>
    <row r="48" spans="1:14" ht="15" customHeight="1" x14ac:dyDescent="0.3">
      <c r="A48" s="78" t="s">
        <v>111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83"/>
      <c r="M48" s="83"/>
      <c r="N48" s="83"/>
    </row>
    <row r="49" spans="1:14" ht="7.05" customHeight="1" x14ac:dyDescent="0.3">
      <c r="A49" s="4"/>
      <c r="B49" s="4"/>
      <c r="C49" s="4"/>
      <c r="D49" s="4"/>
      <c r="E49" s="4"/>
      <c r="F49" s="1"/>
      <c r="G49" s="1"/>
      <c r="H49" s="1"/>
      <c r="I49" s="1"/>
      <c r="J49" s="1"/>
      <c r="K49" s="1"/>
      <c r="L49" s="1"/>
      <c r="M49" s="1"/>
      <c r="N49" s="1"/>
    </row>
    <row r="50" spans="1:14" ht="15" customHeight="1" x14ac:dyDescent="0.3">
      <c r="A50" s="4"/>
      <c r="B50" s="4"/>
      <c r="C50" s="4"/>
      <c r="D50" s="4"/>
      <c r="E50" s="24" t="s">
        <v>117</v>
      </c>
      <c r="F50" s="52"/>
      <c r="G50" s="1"/>
      <c r="H50" s="1"/>
      <c r="I50" s="1"/>
      <c r="J50" s="50" t="s">
        <v>118</v>
      </c>
      <c r="K50" s="51"/>
      <c r="L50" s="1"/>
      <c r="M50" s="1"/>
      <c r="N50" s="1"/>
    </row>
    <row r="51" spans="1:14" ht="15" customHeight="1" x14ac:dyDescent="0.3">
      <c r="A51" s="92" t="s">
        <v>116</v>
      </c>
      <c r="B51" s="76" t="s">
        <v>112</v>
      </c>
      <c r="C51" s="76"/>
      <c r="D51" s="76"/>
      <c r="E51" s="16"/>
      <c r="F51" s="51"/>
      <c r="H51" s="95" t="s">
        <v>139</v>
      </c>
      <c r="I51" s="96"/>
      <c r="J51" s="12"/>
      <c r="K51" s="51"/>
      <c r="L51" s="17"/>
      <c r="M51" s="17"/>
      <c r="N51" s="17"/>
    </row>
    <row r="52" spans="1:14" ht="15" customHeight="1" x14ac:dyDescent="0.3">
      <c r="A52" s="93"/>
      <c r="B52" s="76" t="s">
        <v>113</v>
      </c>
      <c r="C52" s="76"/>
      <c r="D52" s="76"/>
      <c r="E52" s="16"/>
      <c r="F52" s="52"/>
      <c r="G52" s="1"/>
      <c r="H52" s="1"/>
      <c r="I52" s="1"/>
      <c r="J52" s="1"/>
      <c r="K52" s="1"/>
      <c r="L52" s="17"/>
      <c r="M52" s="17"/>
      <c r="N52" s="17"/>
    </row>
    <row r="53" spans="1:14" ht="15" customHeight="1" x14ac:dyDescent="0.3">
      <c r="A53" s="93"/>
      <c r="B53" s="76" t="s">
        <v>114</v>
      </c>
      <c r="C53" s="76"/>
      <c r="D53" s="76"/>
      <c r="E53" s="16"/>
      <c r="F53" s="52"/>
      <c r="G53" s="1"/>
      <c r="H53" s="1"/>
      <c r="I53" s="1"/>
      <c r="J53" s="1"/>
      <c r="K53" s="1"/>
      <c r="L53" s="17"/>
      <c r="M53" s="17"/>
      <c r="N53" s="17"/>
    </row>
    <row r="54" spans="1:14" ht="15" customHeight="1" x14ac:dyDescent="0.3">
      <c r="A54" s="94"/>
      <c r="B54" s="76" t="s">
        <v>115</v>
      </c>
      <c r="C54" s="76"/>
      <c r="D54" s="76"/>
      <c r="E54" s="16"/>
      <c r="F54" s="52"/>
      <c r="G54" s="1"/>
      <c r="H54" s="1"/>
      <c r="I54" s="1"/>
      <c r="J54" s="1"/>
      <c r="K54" s="1"/>
      <c r="L54" s="17"/>
      <c r="M54" s="17"/>
      <c r="N54" s="17"/>
    </row>
    <row r="55" spans="1:14" x14ac:dyDescent="0.3">
      <c r="L55" s="83"/>
      <c r="M55" s="83"/>
      <c r="N55" s="83"/>
    </row>
    <row r="56" spans="1:14" x14ac:dyDescent="0.3">
      <c r="L56" s="83"/>
      <c r="M56" s="83"/>
      <c r="N56" s="83"/>
    </row>
    <row r="58" spans="1:14" x14ac:dyDescent="0.3">
      <c r="A58" s="26"/>
      <c r="B58" s="25" t="s">
        <v>122</v>
      </c>
      <c r="F58" s="79" t="s">
        <v>120</v>
      </c>
      <c r="G58" s="79"/>
      <c r="H58" s="79"/>
      <c r="I58" s="79"/>
    </row>
    <row r="59" spans="1:14" x14ac:dyDescent="0.3">
      <c r="I59" s="18"/>
      <c r="J59" s="51"/>
    </row>
    <row r="60" spans="1:14" x14ac:dyDescent="0.3">
      <c r="F60" s="68" t="s">
        <v>121</v>
      </c>
      <c r="G60" s="68"/>
      <c r="H60" s="68"/>
      <c r="I60" s="68"/>
    </row>
    <row r="61" spans="1:14" ht="30" customHeight="1" x14ac:dyDescent="0.3">
      <c r="F61" s="55"/>
      <c r="G61" s="55"/>
      <c r="H61" s="55"/>
      <c r="I61" s="55"/>
      <c r="J61" s="51"/>
    </row>
    <row r="62" spans="1:14" ht="30" customHeight="1" x14ac:dyDescent="0.3">
      <c r="F62" s="55"/>
      <c r="G62" s="55"/>
      <c r="H62" s="55"/>
      <c r="I62" s="55"/>
      <c r="J62" s="51"/>
    </row>
    <row r="63" spans="1:14" ht="30" customHeight="1" x14ac:dyDescent="0.3">
      <c r="F63" s="55"/>
      <c r="G63" s="55"/>
      <c r="H63" s="55"/>
      <c r="I63" s="55"/>
      <c r="J63" s="51"/>
    </row>
  </sheetData>
  <sheetProtection algorithmName="SHA-512" hashValue="FaTkJeiIG+gSv502Msp0vgNgIKzFS2xHhbCwuY2UesZNmJIe0s6ogE2Yxhq2RoKnEz+buv++PUy7LTuB4JaZUg==" saltValue="tbjnRsw8SWG3/JRyjLJDng==" spinCount="100000" sheet="1" objects="1" scenarios="1"/>
  <mergeCells count="103">
    <mergeCell ref="A51:A54"/>
    <mergeCell ref="F62:I62"/>
    <mergeCell ref="F63:I63"/>
    <mergeCell ref="H51:I51"/>
    <mergeCell ref="F58:I58"/>
    <mergeCell ref="F60:I60"/>
    <mergeCell ref="F61:I61"/>
    <mergeCell ref="A8:B8"/>
    <mergeCell ref="L8:N8"/>
    <mergeCell ref="A13:B13"/>
    <mergeCell ref="L13:N13"/>
    <mergeCell ref="A14:B14"/>
    <mergeCell ref="L14:N14"/>
    <mergeCell ref="A15:B15"/>
    <mergeCell ref="L15:N15"/>
    <mergeCell ref="A16:B16"/>
    <mergeCell ref="L16:N16"/>
    <mergeCell ref="A17:B17"/>
    <mergeCell ref="L17:N17"/>
    <mergeCell ref="A18:B18"/>
    <mergeCell ref="L18:N18"/>
    <mergeCell ref="A19:B19"/>
    <mergeCell ref="L19:N19"/>
    <mergeCell ref="A20:B20"/>
    <mergeCell ref="A1:K1"/>
    <mergeCell ref="L1:N1"/>
    <mergeCell ref="A4:H4"/>
    <mergeCell ref="I4:K4"/>
    <mergeCell ref="L4:N4"/>
    <mergeCell ref="A5:H5"/>
    <mergeCell ref="I5:K5"/>
    <mergeCell ref="L5:N5"/>
    <mergeCell ref="A6:B6"/>
    <mergeCell ref="C6:D6"/>
    <mergeCell ref="L6:N6"/>
    <mergeCell ref="A7:B7"/>
    <mergeCell ref="L7:N7"/>
    <mergeCell ref="A9:B9"/>
    <mergeCell ref="L9:N9"/>
    <mergeCell ref="A10:B10"/>
    <mergeCell ref="L10:N10"/>
    <mergeCell ref="A11:B11"/>
    <mergeCell ref="L11:N11"/>
    <mergeCell ref="A12:B12"/>
    <mergeCell ref="L12:N12"/>
    <mergeCell ref="L20:N20"/>
    <mergeCell ref="A21:B21"/>
    <mergeCell ref="L21:N21"/>
    <mergeCell ref="A22:B22"/>
    <mergeCell ref="L22:N22"/>
    <mergeCell ref="A23:B23"/>
    <mergeCell ref="L23:N23"/>
    <mergeCell ref="A24:B24"/>
    <mergeCell ref="L24:N24"/>
    <mergeCell ref="A25:B25"/>
    <mergeCell ref="L25:N25"/>
    <mergeCell ref="A26:B26"/>
    <mergeCell ref="L26:N26"/>
    <mergeCell ref="A33:B33"/>
    <mergeCell ref="L33:N33"/>
    <mergeCell ref="A27:B27"/>
    <mergeCell ref="L27:N27"/>
    <mergeCell ref="A28:B28"/>
    <mergeCell ref="L28:N28"/>
    <mergeCell ref="A29:B29"/>
    <mergeCell ref="L29:N29"/>
    <mergeCell ref="A31:B31"/>
    <mergeCell ref="L31:N31"/>
    <mergeCell ref="A32:B32"/>
    <mergeCell ref="L32:N32"/>
    <mergeCell ref="A37:B37"/>
    <mergeCell ref="J37:K37"/>
    <mergeCell ref="L37:N40"/>
    <mergeCell ref="A38:B38"/>
    <mergeCell ref="J38:K38"/>
    <mergeCell ref="A39:B39"/>
    <mergeCell ref="J39:K39"/>
    <mergeCell ref="A40:B40"/>
    <mergeCell ref="J40:K40"/>
    <mergeCell ref="L42:N46"/>
    <mergeCell ref="A43:B43"/>
    <mergeCell ref="A44:B44"/>
    <mergeCell ref="A45:B45"/>
    <mergeCell ref="A46:B46"/>
    <mergeCell ref="L55:N55"/>
    <mergeCell ref="L56:N56"/>
    <mergeCell ref="A2:K2"/>
    <mergeCell ref="L2:N2"/>
    <mergeCell ref="A48:K48"/>
    <mergeCell ref="L48:N48"/>
    <mergeCell ref="B51:D51"/>
    <mergeCell ref="B52:D52"/>
    <mergeCell ref="B53:D53"/>
    <mergeCell ref="B54:D54"/>
    <mergeCell ref="A41:C41"/>
    <mergeCell ref="L41:N41"/>
    <mergeCell ref="A42:K42"/>
    <mergeCell ref="A34:B34"/>
    <mergeCell ref="L34:N34"/>
    <mergeCell ref="L35:N35"/>
    <mergeCell ref="A36:B36"/>
    <mergeCell ref="J36:K36"/>
    <mergeCell ref="L36:N36"/>
  </mergeCells>
  <dataValidations count="1">
    <dataValidation type="list" allowBlank="1" showInputMessage="1" showErrorMessage="1" sqref="C6" xr:uid="{ED181EEC-09FD-45CC-A3A1-34D2DC1CEC2F}">
      <formula1>$S$9:$S$12</formula1>
    </dataValidation>
  </dataValidations>
  <pageMargins left="0.31496062992125984" right="0.31496062992125984" top="0.47244094488188981" bottom="0.39370078740157483" header="0.31496062992125984" footer="0.11811023622047245"/>
  <pageSetup scale="80" orientation="landscape" r:id="rId1"/>
  <headerFooter>
    <oddFooter>Strona &amp;P z &amp;N</oddFooter>
  </headerFooter>
  <rowBreaks count="1" manualBreakCount="1">
    <brk id="30" max="9" man="1"/>
  </rowBreaks>
  <ignoredErrors>
    <ignoredError sqref="G9 G13 G17 G22 G27 G29" formula="1"/>
    <ignoredError sqref="G32:G34 G37:G40 G44:G4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Sprawozdania wzór 6</vt:lpstr>
      <vt:lpstr>Prognoza wzór 6</vt:lpstr>
      <vt:lpstr>'Prognoza wzór 6'!Obszar_wydruku</vt:lpstr>
      <vt:lpstr>'Sprawozdania wzór 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CZUCHRYTA</dc:creator>
  <cp:lastModifiedBy>Magdalena Czuchryta / TISE</cp:lastModifiedBy>
  <cp:lastPrinted>2025-09-25T14:05:06Z</cp:lastPrinted>
  <dcterms:created xsi:type="dcterms:W3CDTF">2025-03-23T07:28:16Z</dcterms:created>
  <dcterms:modified xsi:type="dcterms:W3CDTF">2025-09-25T14:05:20Z</dcterms:modified>
</cp:coreProperties>
</file>